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O99" i="24"/>
  <c r="AK99" i="29"/>
  <c r="AK99" i="24"/>
  <c r="AB78" i="63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U54"/>
  <c r="F54"/>
  <c r="U53"/>
  <c r="U52"/>
  <c r="F52"/>
  <c r="U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F32" i="61" l="1"/>
  <c r="C99" i="56"/>
  <c r="F74"/>
  <c r="F51"/>
  <c r="C99" i="55"/>
  <c r="F41"/>
  <c r="F35"/>
  <c r="F33"/>
  <c r="F15"/>
  <c r="F7"/>
  <c r="F94" i="58"/>
  <c r="B99"/>
  <c r="F51"/>
  <c r="F82" i="57"/>
  <c r="F77"/>
  <c r="F53"/>
  <c r="F31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9"/>
  <c r="V32"/>
  <c r="O32"/>
  <c r="V40"/>
  <c r="V59"/>
  <c r="V16"/>
  <c r="O16"/>
  <c r="V24"/>
  <c r="V31"/>
  <c r="V43"/>
  <c r="O43"/>
  <c r="V87"/>
  <c r="V98"/>
  <c r="O98"/>
  <c r="O10" i="56"/>
  <c r="V19"/>
  <c r="O19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N28"/>
  <c r="O28" s="1"/>
  <c r="F29"/>
  <c r="N44"/>
  <c r="O44" s="1"/>
  <c r="F45"/>
  <c r="G58"/>
  <c r="N60"/>
  <c r="O60" s="1"/>
  <c r="F61"/>
  <c r="O64"/>
  <c r="O72"/>
  <c r="O80"/>
  <c r="O92"/>
  <c r="O13" i="56"/>
  <c r="O29"/>
  <c r="O45"/>
  <c r="O57"/>
  <c r="O65"/>
  <c r="O73"/>
  <c r="V3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62"/>
  <c r="O62"/>
  <c r="V67"/>
  <c r="V70"/>
  <c r="O70"/>
  <c r="V75"/>
  <c r="V78"/>
  <c r="O78"/>
  <c r="V83"/>
  <c r="V86"/>
  <c r="V94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O3"/>
  <c r="F5"/>
  <c r="O19"/>
  <c r="N20"/>
  <c r="F21"/>
  <c r="O35"/>
  <c r="N36"/>
  <c r="O36" s="1"/>
  <c r="F37"/>
  <c r="O51"/>
  <c r="N52"/>
  <c r="O52" s="1"/>
  <c r="F53"/>
  <c r="O68"/>
  <c r="O76"/>
  <c r="O84"/>
  <c r="O21" i="56"/>
  <c r="O37"/>
  <c r="O53"/>
  <c r="O61"/>
  <c r="O69"/>
  <c r="O77"/>
  <c r="O93"/>
  <c r="V86" i="55"/>
  <c r="O91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71"/>
  <c r="O96"/>
  <c r="O56" i="56"/>
  <c r="V41" i="58"/>
  <c r="V54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37"/>
  <c r="V50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V30" i="58"/>
  <c r="O30"/>
  <c r="V33"/>
  <c r="V46"/>
  <c r="V62"/>
  <c r="O65"/>
  <c r="N3" i="56"/>
  <c r="G88" i="57"/>
  <c r="N90"/>
  <c r="F91"/>
  <c r="K99" i="58"/>
  <c r="U99"/>
  <c r="F9"/>
  <c r="F17"/>
  <c r="V26"/>
  <c r="V58"/>
  <c r="V61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G75" i="58"/>
  <c r="O75" s="1"/>
  <c r="O93"/>
  <c r="O53"/>
  <c r="O45"/>
  <c r="O29"/>
  <c r="O48" i="57"/>
  <c r="O64"/>
  <c r="O68" i="56"/>
  <c r="O63" i="55"/>
  <c r="O26" i="58"/>
  <c r="O77"/>
  <c r="O61"/>
  <c r="O37"/>
  <c r="O21"/>
  <c r="O66"/>
  <c r="O55" i="56"/>
  <c r="O90" i="55"/>
  <c r="O82"/>
  <c r="G50"/>
  <c r="O50" s="1"/>
  <c r="G42"/>
  <c r="O24" i="56"/>
  <c r="G8"/>
  <c r="V8" s="1"/>
  <c r="E99"/>
  <c r="G4"/>
  <c r="V4" s="1"/>
  <c r="O97"/>
  <c r="O92"/>
  <c r="O86"/>
  <c r="O44"/>
  <c r="O78" i="55"/>
  <c r="O70"/>
  <c r="G56"/>
  <c r="V56" s="1"/>
  <c r="G47"/>
  <c r="V47" s="1"/>
  <c r="O46"/>
  <c r="E99"/>
  <c r="O20"/>
  <c r="O95"/>
  <c r="O62"/>
  <c r="O38"/>
  <c r="O30"/>
  <c r="O22"/>
  <c r="O17"/>
  <c r="D99"/>
  <c r="O11"/>
  <c r="O9"/>
  <c r="V97" i="58"/>
  <c r="O81"/>
  <c r="V75"/>
  <c r="V66"/>
  <c r="G43"/>
  <c r="V43" s="1"/>
  <c r="O25"/>
  <c r="O74"/>
  <c r="O57"/>
  <c r="O43"/>
  <c r="O42"/>
  <c r="O14"/>
  <c r="G86" i="57"/>
  <c r="O86" s="1"/>
  <c r="G74"/>
  <c r="V74" s="1"/>
  <c r="G70"/>
  <c r="V70" s="1"/>
  <c r="G58"/>
  <c r="V58" s="1"/>
  <c r="G22"/>
  <c r="V22" s="1"/>
  <c r="G91" i="58"/>
  <c r="V77"/>
  <c r="G59"/>
  <c r="G27"/>
  <c r="O22"/>
  <c r="O17"/>
  <c r="E99"/>
  <c r="G11"/>
  <c r="V11" s="1"/>
  <c r="D99"/>
  <c r="G66" i="57"/>
  <c r="V66" s="1"/>
  <c r="O56"/>
  <c r="G54"/>
  <c r="V54" s="1"/>
  <c r="G25"/>
  <c r="V25" s="1"/>
  <c r="G9"/>
  <c r="V9" s="1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61" i="57"/>
  <c r="O70"/>
  <c r="O58"/>
  <c r="O8" i="56"/>
  <c r="V50" i="55"/>
  <c r="O12" i="56"/>
  <c r="O4"/>
  <c r="O56" i="55"/>
  <c r="O9" i="57"/>
  <c r="V13"/>
  <c r="O5"/>
  <c r="O91" i="58"/>
  <c r="V91"/>
  <c r="O59"/>
  <c r="V59"/>
  <c r="V27"/>
  <c r="O27"/>
  <c r="O56"/>
  <c r="O77" i="57"/>
  <c r="V53"/>
  <c r="V4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AY6"/>
  <c r="AY8"/>
  <c r="AY9"/>
  <c r="AY15"/>
  <c r="DI15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I58"/>
  <c r="E58" i="40" s="1"/>
  <c r="AY62" i="54"/>
  <c r="DG62" s="1"/>
  <c r="C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AY31"/>
  <c r="DJ31"/>
  <c r="F31" i="40" s="1"/>
  <c r="AY36" i="54"/>
  <c r="CE36"/>
  <c r="AY39"/>
  <c r="AY4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CW16"/>
  <c r="CW48"/>
  <c r="E5" i="40"/>
  <c r="DK5" i="54"/>
  <c r="CI9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G3" i="40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39"/>
  <c r="AD43"/>
  <c r="AD79"/>
  <c r="AD83"/>
  <c r="AD87"/>
  <c r="AD9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J37" s="1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<sst xmlns="http://schemas.openxmlformats.org/spreadsheetml/2006/main" count="8193" uniqueCount="507">
  <si>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</si>
  <si>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</si>
  <si>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</si>
  <si>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</si>
  <si>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</si>
  <si>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</si>
  <si>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</si>
  <si>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</si>
  <si>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</si>
  <si>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</si>
  <si>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</si>
  <si>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</si>
  <si>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</si>
  <si>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</si>
  <si>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</si>
  <si>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</si>
  <si>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</si>
  <si>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</si>
  <si>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</si>
  <si>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</si>
  <si>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</si>
  <si>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</si>
  <si>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</si>
  <si>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</si>
  <si>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</si>
  <si>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</si>
  <si>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</si>
  <si>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</si>
  <si>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</si>
  <si>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</si>
  <si>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</si>
  <si>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</si>
  <si>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</si>
  <si>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</si>
  <si>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</si>
  <si>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</si>
  <si>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</si>
  <si>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</si>
  <si>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</si>
  <si>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</si>
  <si>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</si>
  <si>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</si>
  <si>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</si>
  <si>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</si>
  <si>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</si>
  <si>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</si>
  <si>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</si>
  <si>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</si>
  <si>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</si>
  <si>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</si>
  <si>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</si>
  <si>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</si>
  <si>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</si>
  <si>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</si>
  <si>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</si>
  <si>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</si>
  <si>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</si>
  <si>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</si>
  <si>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</si>
  <si>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</si>
  <si>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</si>
  <si>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</si>
  <si>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</si>
  <si>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</si>
  <si>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</si>
  <si>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</si>
  <si>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</si>
  <si>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</si>
  <si>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</si>
  <si>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</si>
  <si>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</si>
  <si>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</si>
  <si>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</si>
  <si>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</si>
  <si>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</si>
  <si>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</si>
  <si>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</si>
  <si>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</si>
  <si>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</si>
  <si>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</si>
  <si>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</si>
  <si>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</si>
  <si>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</si>
  <si>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</si>
  <si>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</si>
  <si>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</si>
  <si>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</si>
  <si>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</si>
  <si>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</si>
  <si>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</si>
  <si>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</si>
  <si>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</si>
  <si>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</si>
  <si>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</si>
  <si>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</si>
  <si>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</si>
  <si>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</si>
  <si>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</si>
  <si>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</si>
  <si>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</si>
  <si>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</si>
  <si>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</si>
  <si>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</si>
  <si>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</si>
  <si>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</si>
  <si>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</si>
  <si>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</si>
  <si>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</si>
  <si>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</si>
  <si>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</si>
  <si>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</si>
  <si>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</si>
  <si>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</si>
  <si>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</si>
  <si>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</si>
  <si>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</si>
  <si>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</si>
  <si>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</si>
  <si>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</si>
  <si>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</si>
  <si>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</si>
  <si>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</si>
  <si>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</si>
  <si>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</si>
  <si>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</si>
  <si>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</si>
  <si>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</si>
  <si>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</si>
  <si>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</si>
  <si>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</si>
  <si>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</si>
  <si>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</si>
  <si>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</si>
  <si>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</si>
  <si>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</si>
  <si>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</si>
  <si>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</si>
  <si>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</si>
  <si>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</si>
  <si>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</si>
  <si>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</si>
  <si>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</si>
  <si>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</si>
  <si>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</si>
  <si>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</si>
  <si>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</si>
  <si>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</si>
  <si>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</si>
  <si>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</si>
  <si>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</si>
  <si>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</si>
  <si>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</si>
  <si>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</si>
  <si>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</si>
  <si>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</si>
  <si>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</si>
  <si>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</si>
  <si>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</si>
  <si>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</si>
  <si>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</si>
  <si>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</si>
  <si>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</si>
  <si>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</si>
  <si>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</si>
  <si>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</si>
  <si>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</si>
  <si>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</si>
  <si>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</si>
  <si>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</si>
  <si>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</si>
  <si>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</si>
  <si>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</si>
  <si>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</si>
  <si>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</si>
  <si>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</si>
  <si>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</si>
  <si>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</si>
  <si>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</si>
  <si>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</si>
  <si>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</si>
  <si>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</si>
  <si>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</si>
  <si>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</si>
  <si>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</si>
  <si>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</si>
  <si>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</si>
  <si>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</si>
  <si>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</si>
  <si>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</si>
  <si>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</si>
  <si>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</si>
  <si>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</si>
  <si>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</si>
  <si>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</si>
  <si>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</si>
  <si>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</si>
  <si>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</si>
  <si>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</si>
  <si>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</si>
  <si>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</si>
  <si>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</si>
  <si>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</si>
  <si>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</si>
  <si>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</si>
  <si>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</si>
  <si>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</si>
  <si>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</si>
  <si>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</si>
  <si>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</si>
  <si>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</si>
  <si>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</si>
  <si>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</si>
  <si>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</si>
  <si>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</si>
  <si>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</si>
  <si>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</si>
  <si>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</si>
  <si>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</si>
  <si>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</si>
  <si>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</si>
  <si>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</si>
  <si>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</si>
  <si>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</si>
  <si>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</si>
  <si>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</si>
  <si>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</si>
  <si>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</si>
  <si>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</si>
  <si>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</si>
  <si>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</si>
  <si>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</si>
  <si>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</si>
  <si>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</si>
  <si>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</si>
  <si>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</si>
  <si>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</si>
  <si>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</si>
  <si>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</si>
  <si>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</si>
  <si>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</si>
  <si>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</si>
  <si>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</si>
  <si>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</si>
  <si>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</si>
  <si>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</si>
  <si>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</si>
  <si>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</si>
  <si>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</si>
  <si>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</si>
  <si>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</si>
  <si>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</si>
  <si>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</si>
  <si>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</si>
  <si>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</si>
  <si>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</si>
  <si>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</si>
  <si>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</si>
  <si>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</si>
  <si>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</si>
  <si>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</si>
  <si>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</si>
  <si>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</si>
  <si>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</si>
  <si>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</si>
  <si>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</si>
  <si>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</si>
  <si>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</si>
  <si>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</si>
  <si>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</si>
  <si>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</si>
  <si>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</si>
  <si>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</si>
  <si>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</si>
  <si>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</si>
  <si>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</si>
  <si>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</si>
  <si>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</si>
  <si>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</si>
  <si>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</si>
  <si>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</si>
  <si>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</si>
  <si>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</si>
  <si>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</si>
  <si>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</si>
  <si>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</si>
  <si>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</si>
  <si>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</si>
  <si>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</si>
  <si>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</si>
  <si>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</si>
  <si>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</si>
  <si>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</si>
  <si>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</si>
  <si>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</si>
  <si>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</si>
  <si>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</si>
  <si>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</si>
  <si>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</si>
  <si>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</si>
  <si>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</si>
  <si>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</si>
  <si>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</si>
  <si>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</si>
  <si>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</si>
  <si>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</si>
  <si>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</si>
  <si>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</si>
  <si>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</si>
  <si>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</si>
  <si>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</si>
  <si>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</si>
  <si>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</si>
  <si>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</si>
  <si>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</si>
  <si>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</si>
  <si>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</si>
  <si>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</si>
  <si>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</si>
  <si>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</si>
  <si>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</si>
  <si>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</si>
  <si>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</si>
  <si>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</si>
  <si>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</si>
  <si>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</si>
  <si>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</si>
  <si>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</si>
  <si>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</si>
  <si>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</si>
  <si>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</si>
  <si>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</si>
  <si>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</si>
  <si>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</si>
  <si>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</si>
  <si>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</si>
  <si>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</si>
  <si>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</si>
  <si>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</si>
  <si>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</si>
  <si>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</si>
  <si>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</si>
  <si>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</si>
  <si>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</si>
  <si>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</si>
  <si>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</si>
  <si>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</si>
  <si>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</si>
  <si>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</si>
  <si>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</si>
  <si>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</si>
  <si>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</si>
  <si>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</si>
  <si>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</si>
  <si>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</si>
  <si>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</si>
  <si>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</si>
  <si>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</si>
  <si>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</si>
  <si>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</si>
  <si>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</si>
  <si>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</si>
  <si>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</si>
  <si>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</si>
  <si>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</si>
  <si>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</si>
  <si>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</si>
  <si>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</si>
  <si>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</si>
  <si>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</si>
  <si>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</si>
  <si>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</si>
  <si>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</si>
  <si>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</si>
  <si>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</si>
  <si>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</si>
  <si>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</si>
  <si>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</si>
  <si>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</si>
  <si>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</si>
  <si>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</si>
  <si>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</si>
  <si>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</si>
  <si>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</si>
  <si>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</si>
  <si>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</si>
  <si>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</si>
  <si>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</si>
  <si>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</si>
  <si>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</si>
  <si>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</si>
  <si>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</si>
  <si>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</si>
  <si>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</si>
  <si>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</si>
  <si>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</si>
  <si>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</si>
  <si>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</si>
  <si>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</si>
  <si>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</si>
  <si>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</si>
  <si>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</si>
  <si>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</si>
  <si>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</si>
  <si>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</si>
  <si>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</si>
  <si>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</si>
  <si>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</si>
  <si>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</si>
  <si>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</si>
  <si>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</si>
  <si>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</si>
  <si>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</si>
  <si>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</si>
  <si>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</si>
  <si>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</si>
  <si>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</si>
  <si>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</si>
  <si>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</si>
  <si>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</si>
  <si>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</si>
  <si>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</si>
  <si>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</si>
  <si>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</si>
  <si>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</si>
  <si>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</si>
  <si>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</si>
  <si>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</si>
  <si>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</si>
  <si>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</si>
  <si>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</si>
  <si>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</si>
  <si>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</si>
  <si>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</si>
  <si>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</si>
  <si>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</si>
  <si>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</si>
  <si>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</si>
  <si>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</si>
  <si>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</si>
  <si>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</si>
  <si>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</si>
  <si>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</si>
  <si>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</si>
  <si>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</si>
  <si>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</si>
  <si>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</si>
  <si>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</si>
  <si>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</si>
  <si>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</si>
  <si>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</si>
  <si>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</si>
  <si>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</si>
  <si>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</si>
  <si>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</si>
  <si>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</si>
  <si>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</si>
  <si>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</si>
  <si>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</si>
  <si>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</si>
  <si>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</si>
  <si>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</si>
  <si>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</si>
  <si>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</si>
  <si>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</si>
  <si>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</si>
  <si>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</si>
  <si>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</si>
  <si>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</si>
  <si>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</si>
  <si>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</si>
  <si>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</si>
  <si>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</si>
  <si>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</si>
  <si>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</si>
  <si>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</si>
  <si>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</si>
  <si>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</si>
  <si>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</si>
  <si>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</si>
  <si>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</si>
  <si>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</si>
  <si>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</si>
  <si>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</si>
  <si>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</si>
  <si>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</si>
  <si>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54IS2022/10/20</t>
  </si>
  <si>
    <t xml:space="preserve">0-10-2022 </t>
  </si>
  <si>
    <t>CHANJUII</t>
  </si>
  <si>
    <t>GBHHPL</t>
  </si>
  <si>
    <t>GEE_HP</t>
  </si>
  <si>
    <t>ITCWIND</t>
  </si>
  <si>
    <t>KWHEP</t>
  </si>
  <si>
    <t>Manipur_Ben</t>
  </si>
  <si>
    <t>Meghalaya_Ben</t>
  </si>
  <si>
    <t>SAINJ</t>
  </si>
  <si>
    <t>SHIVSHAKTISUGAR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</si>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</sst>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41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33.07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282.22000000000003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282.22000000000003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7">
        <v>435.75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44854</v>
      </c>
      <c r="Z3" s="37">
        <f>S3</f>
        <v>44854</v>
      </c>
      <c r="AE3" s="36"/>
      <c r="AH3" s="38">
        <f>AV4</f>
        <v>44854</v>
      </c>
    </row>
    <row r="4" spans="1:48" ht="15.75" thickBot="1">
      <c r="A4" s="37">
        <f>frq!A1</f>
        <v>44854</v>
      </c>
      <c r="L4" s="37">
        <f>frq!A1</f>
        <v>44854</v>
      </c>
      <c r="P4" s="37">
        <f>frq!A1</f>
        <v>44854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18.123999999999999</v>
      </c>
      <c r="AF6" s="56">
        <f>'MSW BWN'!C3</f>
        <v>18.123999999999999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17.664000000000001</v>
      </c>
      <c r="AF7" s="56">
        <f>'MSW BWN'!C4</f>
        <v>17.664000000000001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16.936</v>
      </c>
      <c r="AF8" s="56">
        <f>'MSW BWN'!C5</f>
        <v>16.936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17.032</v>
      </c>
      <c r="AF9" s="56">
        <f>'MSW BWN'!C6</f>
        <v>17.032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17.608000000000001</v>
      </c>
      <c r="AF10" s="56">
        <f>'MSW BWN'!C7</f>
        <v>17.608000000000001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17.931999999999999</v>
      </c>
      <c r="AF11" s="56">
        <f>'MSW BWN'!C8</f>
        <v>17.931999999999999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17.356000000000002</v>
      </c>
      <c r="AF12" s="56">
        <f>'MSW BWN'!C9</f>
        <v>17.356000000000002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18.295999999999999</v>
      </c>
      <c r="AF13" s="56">
        <f>'MSW BWN'!C10</f>
        <v>18.295999999999999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17.992000000000001</v>
      </c>
      <c r="AF14" s="56">
        <f>'MSW BWN'!C11</f>
        <v>17.992000000000001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17.164000000000001</v>
      </c>
      <c r="AF15" s="56">
        <f>'MSW BWN'!C12</f>
        <v>17.164000000000001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16.416</v>
      </c>
      <c r="AF16" s="56">
        <f>'MSW BWN'!C13</f>
        <v>16.416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17.588000000000001</v>
      </c>
      <c r="AF17" s="56">
        <f>'MSW BWN'!C14</f>
        <v>17.588000000000001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18.047999999999998</v>
      </c>
      <c r="AF18" s="56">
        <f>'MSW BWN'!C15</f>
        <v>18.047999999999998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17.012</v>
      </c>
      <c r="AF19" s="56">
        <f>'MSW BWN'!C16</f>
        <v>17.012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17.911999999999999</v>
      </c>
      <c r="AF20" s="56">
        <f>'MSW BWN'!C17</f>
        <v>17.911999999999999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16.82</v>
      </c>
      <c r="AF21" s="56">
        <f>'MSW BWN'!C18</f>
        <v>16.82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17.472000000000001</v>
      </c>
      <c r="AF22" s="56">
        <f>'MSW BWN'!C19</f>
        <v>17.472000000000001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18.315999999999999</v>
      </c>
      <c r="AF23" s="56">
        <f>'MSW BWN'!C20</f>
        <v>18.315999999999999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16.8</v>
      </c>
      <c r="AF24" s="56">
        <f>'MSW BWN'!C21</f>
        <v>16.8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16.088000000000001</v>
      </c>
      <c r="AF25" s="56">
        <f>'MSW BWN'!C22</f>
        <v>16.088000000000001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16.684000000000001</v>
      </c>
      <c r="AF26" s="56">
        <f>'MSW BWN'!C23</f>
        <v>16.684000000000001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17.72</v>
      </c>
      <c r="AF27" s="56">
        <f>'MSW BWN'!C24</f>
        <v>17.72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17.8</v>
      </c>
      <c r="AF28" s="56">
        <f>'MSW BWN'!C25</f>
        <v>17.8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17.608000000000001</v>
      </c>
      <c r="AF29" s="56">
        <f>'MSW BWN'!C26</f>
        <v>17.608000000000001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17.143999999999998</v>
      </c>
      <c r="AF30" s="56">
        <f>'MSW BWN'!C27</f>
        <v>17.143999999999998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16.936</v>
      </c>
      <c r="AF31" s="56">
        <f>'MSW BWN'!C28</f>
        <v>16.936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16.78</v>
      </c>
      <c r="AF32" s="56">
        <f>'MSW BWN'!C29</f>
        <v>16.78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16.704000000000001</v>
      </c>
      <c r="AF33" s="56">
        <f>'MSW BWN'!C30</f>
        <v>16.704000000000001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17.739999999999998</v>
      </c>
      <c r="AF34" s="56">
        <f>'MSW BWN'!C31</f>
        <v>17.739999999999998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17.128</v>
      </c>
      <c r="AF35" s="56">
        <f>'MSW BWN'!C32</f>
        <v>17.128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17.088000000000001</v>
      </c>
      <c r="AF36" s="56">
        <f>'MSW BWN'!C33</f>
        <v>17.088000000000001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16.588000000000001</v>
      </c>
      <c r="AF37" s="56">
        <f>'MSW BWN'!C34</f>
        <v>16.588000000000001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16.760000000000002</v>
      </c>
      <c r="AF38" s="56">
        <f>'MSW BWN'!C35</f>
        <v>16.760000000000002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16.876000000000001</v>
      </c>
      <c r="AF39" s="56">
        <f>'MSW BWN'!C36</f>
        <v>16.876000000000001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16.876000000000001</v>
      </c>
      <c r="AF40" s="56">
        <f>'MSW BWN'!C37</f>
        <v>16.876000000000001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16.936</v>
      </c>
      <c r="AF41" s="56">
        <f>'MSW BWN'!C38</f>
        <v>16.936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17.047999999999998</v>
      </c>
      <c r="AF42" s="56">
        <f>'MSW BWN'!C39</f>
        <v>17.047999999999998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16.952000000000002</v>
      </c>
      <c r="AF43" s="56">
        <f>'MSW BWN'!C40</f>
        <v>16.952000000000002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18.22</v>
      </c>
      <c r="AF44" s="56">
        <f>'MSW BWN'!C41</f>
        <v>18.22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18.391999999999999</v>
      </c>
      <c r="AF45" s="56">
        <f>'MSW BWN'!C42</f>
        <v>18.391999999999999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18.568000000000001</v>
      </c>
      <c r="AF46" s="56">
        <f>'MSW BWN'!C43</f>
        <v>18.568000000000001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17.224</v>
      </c>
      <c r="AF47" s="56">
        <f>'MSW BWN'!C44</f>
        <v>17.224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16.684000000000001</v>
      </c>
      <c r="AF48" s="56">
        <f>'MSW BWN'!C45</f>
        <v>16.684000000000001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16.704000000000001</v>
      </c>
      <c r="AF49" s="56">
        <f>'MSW BWN'!C46</f>
        <v>16.704000000000001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17.527999999999999</v>
      </c>
      <c r="AF50" s="56">
        <f>'MSW BWN'!C47</f>
        <v>17.527999999999999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17.224</v>
      </c>
      <c r="AF51" s="56">
        <f>'MSW BWN'!C48</f>
        <v>17.224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16.856000000000002</v>
      </c>
      <c r="AF52" s="56">
        <f>'MSW BWN'!C49</f>
        <v>16.856000000000002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17.012</v>
      </c>
      <c r="AF53" s="56">
        <f>'MSW BWN'!C50</f>
        <v>17.012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17.224</v>
      </c>
      <c r="AF54" s="56">
        <f>'MSW BWN'!C51</f>
        <v>17.224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</v>
      </c>
      <c r="AF55" s="56">
        <f>'MSW BWN'!C52</f>
        <v>17.8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17.547999999999998</v>
      </c>
      <c r="AF56" s="56">
        <f>'MSW BWN'!C53</f>
        <v>17.547999999999998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17.431999999999999</v>
      </c>
      <c r="AF57" s="56">
        <f>'MSW BWN'!C54</f>
        <v>17.431999999999999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17.416</v>
      </c>
      <c r="AF58" s="56">
        <f>'MSW BWN'!C55</f>
        <v>17.416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17.128</v>
      </c>
      <c r="AF59" s="56">
        <f>'MSW BWN'!C56</f>
        <v>17.128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18.068000000000001</v>
      </c>
      <c r="AF60" s="56">
        <f>'MSW BWN'!C57</f>
        <v>18.068000000000001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17.608000000000001</v>
      </c>
      <c r="AF61" s="56">
        <f>'MSW BWN'!C58</f>
        <v>17.608000000000001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16.628</v>
      </c>
      <c r="AF62" s="56">
        <f>'MSW BWN'!C59</f>
        <v>16.628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16.071999999999999</v>
      </c>
      <c r="AF63" s="56">
        <f>'MSW BWN'!C60</f>
        <v>16.071999999999999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16.876000000000001</v>
      </c>
      <c r="AF64" s="56">
        <f>'MSW BWN'!C61</f>
        <v>16.876000000000001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16.952000000000002</v>
      </c>
      <c r="AF65" s="56">
        <f>'MSW BWN'!C62</f>
        <v>16.952000000000002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16.8</v>
      </c>
      <c r="AF66" s="56">
        <f>'MSW BWN'!C63</f>
        <v>16.8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16.936</v>
      </c>
      <c r="AF67" s="56">
        <f>'MSW BWN'!C64</f>
        <v>16.936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16.684000000000001</v>
      </c>
      <c r="AF68" s="56">
        <f>'MSW BWN'!C65</f>
        <v>16.684000000000001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16.244</v>
      </c>
      <c r="AF69" s="56">
        <f>'MSW BWN'!C66</f>
        <v>16.244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17.108000000000001</v>
      </c>
      <c r="AF70" s="56">
        <f>'MSW BWN'!C67</f>
        <v>17.108000000000001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17.047999999999998</v>
      </c>
      <c r="AF71" s="56">
        <f>'MSW BWN'!C68</f>
        <v>17.047999999999998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16.588000000000001</v>
      </c>
      <c r="AF72" s="56">
        <f>'MSW BWN'!C69</f>
        <v>16.588000000000001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17.108000000000001</v>
      </c>
      <c r="AF73" s="56">
        <f>'MSW BWN'!C70</f>
        <v>17.108000000000001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17.239999999999998</v>
      </c>
      <c r="AF74" s="56">
        <f>'MSW BWN'!C71</f>
        <v>17.239999999999998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17.72</v>
      </c>
      <c r="AF75" s="56">
        <f>'MSW BWN'!C72</f>
        <v>17.72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16.588000000000001</v>
      </c>
      <c r="AF76" s="56">
        <f>'MSW BWN'!C73</f>
        <v>16.588000000000001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17.047999999999998</v>
      </c>
      <c r="AF77" s="56">
        <f>'MSW BWN'!C74</f>
        <v>17.047999999999998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16.744</v>
      </c>
      <c r="AF78" s="56">
        <f>'MSW BWN'!C75</f>
        <v>16.744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16.82</v>
      </c>
      <c r="AF79" s="56">
        <f>'MSW BWN'!C76</f>
        <v>16.82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7.0555000000000007E-2</v>
      </c>
      <c r="H80" s="54">
        <f>(BAWANA!U77+BAWANA!V77)/4000</f>
        <v>0</v>
      </c>
      <c r="I80" s="54"/>
      <c r="J80" s="54">
        <f t="shared" si="9"/>
        <v>7.0555000000000007E-2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15.916</v>
      </c>
      <c r="AF80" s="56">
        <f>'MSW BWN'!C77</f>
        <v>15.916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7.0555000000000007E-2</v>
      </c>
      <c r="H81" s="54">
        <f>(BAWANA!U78+BAWANA!V78)/4000</f>
        <v>0</v>
      </c>
      <c r="I81" s="54"/>
      <c r="J81" s="54">
        <f t="shared" si="9"/>
        <v>7.0555000000000007E-2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16.916</v>
      </c>
      <c r="AF81" s="56">
        <f>'MSW BWN'!C78</f>
        <v>16.916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17.972000000000001</v>
      </c>
      <c r="AF82" s="56">
        <f>'MSW BWN'!C79</f>
        <v>17.972000000000001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17.643999999999998</v>
      </c>
      <c r="AF83" s="56">
        <f>'MSW BWN'!C80</f>
        <v>17.643999999999998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17.608000000000001</v>
      </c>
      <c r="AF84" s="56">
        <f>'MSW BWN'!C81</f>
        <v>17.608000000000001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17.608000000000001</v>
      </c>
      <c r="AF85" s="56">
        <f>'MSW BWN'!C82</f>
        <v>17.608000000000001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17.108000000000001</v>
      </c>
      <c r="AF86" s="56">
        <f>'MSW BWN'!C83</f>
        <v>17.108000000000001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16.588000000000001</v>
      </c>
      <c r="AF87" s="56">
        <f>'MSW BWN'!C84</f>
        <v>16.588000000000001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17.376000000000001</v>
      </c>
      <c r="AF88" s="56">
        <f>'MSW BWN'!C85</f>
        <v>17.376000000000001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16.552</v>
      </c>
      <c r="AF89" s="56">
        <f>'MSW BWN'!C86</f>
        <v>16.552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16.552</v>
      </c>
      <c r="AF90" s="56">
        <f>'MSW BWN'!C87</f>
        <v>16.552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16.992000000000001</v>
      </c>
      <c r="AF91" s="56">
        <f>'MSW BWN'!C88</f>
        <v>16.992000000000001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16.36</v>
      </c>
      <c r="AF92" s="56">
        <f>'MSW BWN'!C89</f>
        <v>16.36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15.896000000000001</v>
      </c>
      <c r="AF93" s="56">
        <f>'MSW BWN'!C90</f>
        <v>15.896000000000001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16.108000000000001</v>
      </c>
      <c r="AF94" s="56">
        <f>'MSW BWN'!C91</f>
        <v>16.108000000000001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17.260000000000002</v>
      </c>
      <c r="AF95" s="56">
        <f>'MSW BWN'!C92</f>
        <v>17.260000000000002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18.239999999999998</v>
      </c>
      <c r="AF96" s="56">
        <f>'MSW BWN'!C93</f>
        <v>18.239999999999998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17.547999999999998</v>
      </c>
      <c r="AF97" s="56">
        <f>'MSW BWN'!C94</f>
        <v>17.547999999999998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17.335999999999999</v>
      </c>
      <c r="AF98" s="56">
        <f>'MSW BWN'!C95</f>
        <v>17.335999999999999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18.356000000000002</v>
      </c>
      <c r="AF99" s="56">
        <f>'MSW BWN'!C96</f>
        <v>18.356000000000002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18.739999999999998</v>
      </c>
      <c r="AF100" s="56">
        <f>'MSW BWN'!C97</f>
        <v>18.739999999999998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18.28</v>
      </c>
      <c r="AF101" s="56">
        <f>'MSW BWN'!C98</f>
        <v>18.28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6.5261099999999939</v>
      </c>
      <c r="H102" s="54">
        <f t="shared" si="14"/>
        <v>0</v>
      </c>
      <c r="I102" s="54"/>
      <c r="J102" s="54">
        <f t="shared" si="14"/>
        <v>6.5261099999999939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1652.7399999999989</v>
      </c>
      <c r="AF102" s="71">
        <f t="shared" si="16"/>
        <v>1652.7399999999989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90.55</v>
      </c>
      <c r="I3" s="95">
        <v>14.45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-25</v>
      </c>
      <c r="Q3" s="95">
        <v>0</v>
      </c>
      <c r="R3" s="95">
        <v>0</v>
      </c>
      <c r="S3" s="114">
        <v>0</v>
      </c>
      <c r="U3" s="115">
        <v>-25</v>
      </c>
      <c r="V3" s="116">
        <v>105</v>
      </c>
      <c r="W3">
        <v>90.55</v>
      </c>
      <c r="X3">
        <v>14.45</v>
      </c>
      <c r="Y3">
        <v>0</v>
      </c>
      <c r="Z3">
        <v>0</v>
      </c>
      <c r="AA3">
        <v>-25</v>
      </c>
    </row>
    <row r="4" spans="1:27">
      <c r="B4" t="s">
        <v>263</v>
      </c>
      <c r="G4" t="s">
        <v>46</v>
      </c>
      <c r="H4" s="115">
        <v>81.88</v>
      </c>
      <c r="I4" s="88">
        <v>14.45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-25</v>
      </c>
      <c r="Q4" s="88">
        <v>0</v>
      </c>
      <c r="R4" s="88">
        <v>0</v>
      </c>
      <c r="S4" s="116">
        <v>0</v>
      </c>
      <c r="U4" s="115">
        <v>-25</v>
      </c>
      <c r="V4" s="116">
        <v>96.33</v>
      </c>
      <c r="W4">
        <v>81.88</v>
      </c>
      <c r="X4">
        <v>14.45</v>
      </c>
      <c r="Y4">
        <v>0</v>
      </c>
      <c r="Z4">
        <v>0</v>
      </c>
      <c r="AA4">
        <v>-25</v>
      </c>
    </row>
    <row r="5" spans="1:27">
      <c r="G5" t="s">
        <v>47</v>
      </c>
      <c r="H5" s="115">
        <v>35.64</v>
      </c>
      <c r="I5" s="88">
        <v>19.27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54.91</v>
      </c>
      <c r="W5">
        <v>35.64</v>
      </c>
      <c r="X5">
        <v>19.27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59.73</v>
      </c>
      <c r="I6" s="88">
        <v>24.08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83.81</v>
      </c>
      <c r="W6">
        <v>59.73</v>
      </c>
      <c r="X6">
        <v>24.08</v>
      </c>
      <c r="Y6">
        <v>0</v>
      </c>
      <c r="Z6">
        <v>0</v>
      </c>
      <c r="AA6">
        <v>-15</v>
      </c>
    </row>
    <row r="7" spans="1:27">
      <c r="G7" t="s">
        <v>49</v>
      </c>
      <c r="H7" s="115">
        <v>12.52</v>
      </c>
      <c r="I7" s="88">
        <v>28.91</v>
      </c>
      <c r="J7" s="88">
        <v>0</v>
      </c>
      <c r="K7" s="88">
        <v>0</v>
      </c>
      <c r="L7" s="88">
        <v>3.85</v>
      </c>
      <c r="M7" s="116">
        <v>0</v>
      </c>
      <c r="N7" s="115">
        <v>0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-70</v>
      </c>
      <c r="V7" s="116">
        <v>45.28</v>
      </c>
      <c r="W7">
        <v>12.52</v>
      </c>
      <c r="X7">
        <v>28.91</v>
      </c>
      <c r="Y7">
        <v>3.85</v>
      </c>
      <c r="Z7">
        <v>0</v>
      </c>
      <c r="AA7">
        <v>-70</v>
      </c>
    </row>
    <row r="8" spans="1:27">
      <c r="G8" t="s">
        <v>50</v>
      </c>
      <c r="H8" s="115">
        <v>41.42</v>
      </c>
      <c r="I8" s="88">
        <v>45.28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-30</v>
      </c>
      <c r="Q8" s="88">
        <v>-40</v>
      </c>
      <c r="R8" s="88">
        <v>-4</v>
      </c>
      <c r="S8" s="116">
        <v>0</v>
      </c>
      <c r="U8" s="115">
        <v>-74</v>
      </c>
      <c r="V8" s="116">
        <v>86.7</v>
      </c>
      <c r="W8">
        <v>41.42</v>
      </c>
      <c r="X8">
        <v>45.28</v>
      </c>
      <c r="Y8">
        <v>-4</v>
      </c>
      <c r="Z8">
        <v>-40</v>
      </c>
      <c r="AA8">
        <v>-30</v>
      </c>
    </row>
    <row r="9" spans="1:27">
      <c r="G9" t="s">
        <v>51</v>
      </c>
      <c r="H9" s="115">
        <v>75.14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-85</v>
      </c>
      <c r="Q9" s="88">
        <v>0</v>
      </c>
      <c r="R9" s="88">
        <v>0</v>
      </c>
      <c r="S9" s="116">
        <v>0</v>
      </c>
      <c r="U9" s="115">
        <v>-85</v>
      </c>
      <c r="V9" s="116">
        <v>75.14</v>
      </c>
      <c r="W9">
        <v>75.14</v>
      </c>
      <c r="X9">
        <v>0</v>
      </c>
      <c r="Y9">
        <v>0</v>
      </c>
      <c r="Z9">
        <v>0</v>
      </c>
      <c r="AA9">
        <v>-85</v>
      </c>
    </row>
    <row r="10" spans="1:27">
      <c r="G10" t="s">
        <v>52</v>
      </c>
      <c r="H10" s="115">
        <v>25.05</v>
      </c>
      <c r="I10" s="88">
        <v>9.6300000000000008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-15</v>
      </c>
      <c r="Q10" s="88">
        <v>0</v>
      </c>
      <c r="R10" s="88">
        <v>0</v>
      </c>
      <c r="S10" s="116">
        <v>0</v>
      </c>
      <c r="U10" s="115">
        <v>-15</v>
      </c>
      <c r="V10" s="116">
        <v>34.68</v>
      </c>
      <c r="W10">
        <v>25.05</v>
      </c>
      <c r="X10">
        <v>9.6300000000000008</v>
      </c>
      <c r="Y10">
        <v>0</v>
      </c>
      <c r="Z10">
        <v>0</v>
      </c>
      <c r="AA10">
        <v>-15</v>
      </c>
    </row>
    <row r="11" spans="1:27">
      <c r="G11" t="s">
        <v>53</v>
      </c>
      <c r="H11" s="115">
        <v>41.42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-3</v>
      </c>
      <c r="S11" s="116">
        <v>0</v>
      </c>
      <c r="U11" s="115">
        <v>-33</v>
      </c>
      <c r="V11" s="116">
        <v>41.42</v>
      </c>
      <c r="W11">
        <v>41.42</v>
      </c>
      <c r="X11">
        <v>0</v>
      </c>
      <c r="Y11">
        <v>-3</v>
      </c>
      <c r="Z11">
        <v>0</v>
      </c>
      <c r="AA11">
        <v>-30</v>
      </c>
    </row>
    <row r="12" spans="1:27">
      <c r="G12" t="s">
        <v>54</v>
      </c>
      <c r="H12" s="115">
        <v>0</v>
      </c>
      <c r="I12" s="88">
        <v>4.82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-75</v>
      </c>
      <c r="Q12" s="88">
        <v>0</v>
      </c>
      <c r="R12" s="88">
        <v>0</v>
      </c>
      <c r="S12" s="116">
        <v>0</v>
      </c>
      <c r="U12" s="115">
        <v>-75</v>
      </c>
      <c r="V12" s="116">
        <v>4.82</v>
      </c>
      <c r="W12">
        <v>0</v>
      </c>
      <c r="X12">
        <v>4.82</v>
      </c>
      <c r="Y12">
        <v>0</v>
      </c>
      <c r="Z12">
        <v>0</v>
      </c>
      <c r="AA12">
        <v>-75</v>
      </c>
    </row>
    <row r="13" spans="1:27">
      <c r="G13" t="s">
        <v>55</v>
      </c>
      <c r="H13" s="115">
        <v>0</v>
      </c>
      <c r="I13" s="88">
        <v>26.97</v>
      </c>
      <c r="J13" s="88">
        <v>0</v>
      </c>
      <c r="K13" s="88">
        <v>0</v>
      </c>
      <c r="L13" s="88">
        <v>3.18</v>
      </c>
      <c r="M13" s="116">
        <v>0</v>
      </c>
      <c r="N13" s="115">
        <v>-27</v>
      </c>
      <c r="O13" s="88">
        <v>0</v>
      </c>
      <c r="P13" s="88">
        <v>-30</v>
      </c>
      <c r="Q13" s="88">
        <v>-40</v>
      </c>
      <c r="R13" s="88">
        <v>0</v>
      </c>
      <c r="S13" s="116">
        <v>0</v>
      </c>
      <c r="U13" s="115">
        <v>-97</v>
      </c>
      <c r="V13" s="116">
        <v>30.15</v>
      </c>
      <c r="W13">
        <v>-27</v>
      </c>
      <c r="X13">
        <v>26.97</v>
      </c>
      <c r="Y13">
        <v>3.18</v>
      </c>
      <c r="Z13">
        <v>-40</v>
      </c>
      <c r="AA13">
        <v>-30</v>
      </c>
    </row>
    <row r="14" spans="1:27">
      <c r="G14" t="s">
        <v>56</v>
      </c>
      <c r="H14" s="115">
        <v>20.23</v>
      </c>
      <c r="I14" s="88">
        <v>14.45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-25</v>
      </c>
      <c r="Q14" s="88">
        <v>0</v>
      </c>
      <c r="R14" s="88">
        <v>-4</v>
      </c>
      <c r="S14" s="116">
        <v>0</v>
      </c>
      <c r="U14" s="115">
        <v>-29</v>
      </c>
      <c r="V14" s="116">
        <v>34.68</v>
      </c>
      <c r="W14">
        <v>20.23</v>
      </c>
      <c r="X14">
        <v>14.45</v>
      </c>
      <c r="Y14">
        <v>-4</v>
      </c>
      <c r="Z14">
        <v>0</v>
      </c>
      <c r="AA14">
        <v>-25</v>
      </c>
    </row>
    <row r="15" spans="1:27">
      <c r="G15" t="s">
        <v>57</v>
      </c>
      <c r="H15" s="115">
        <v>74.180000000000007</v>
      </c>
      <c r="I15" s="88">
        <v>38.53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-25</v>
      </c>
      <c r="Q15" s="88">
        <v>0</v>
      </c>
      <c r="R15" s="88">
        <v>0</v>
      </c>
      <c r="S15" s="116">
        <v>0</v>
      </c>
      <c r="U15" s="115">
        <v>-25</v>
      </c>
      <c r="V15" s="116">
        <v>112.71</v>
      </c>
      <c r="W15">
        <v>74.180000000000007</v>
      </c>
      <c r="X15">
        <v>38.53</v>
      </c>
      <c r="Y15">
        <v>0</v>
      </c>
      <c r="Z15">
        <v>0</v>
      </c>
      <c r="AA15">
        <v>-25</v>
      </c>
    </row>
    <row r="16" spans="1:27">
      <c r="G16" t="s">
        <v>58</v>
      </c>
      <c r="H16" s="115">
        <v>40.46</v>
      </c>
      <c r="I16" s="88">
        <v>48.16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-55</v>
      </c>
      <c r="Q16" s="88">
        <v>0</v>
      </c>
      <c r="R16" s="88">
        <v>0</v>
      </c>
      <c r="S16" s="116">
        <v>0</v>
      </c>
      <c r="U16" s="115">
        <v>-55</v>
      </c>
      <c r="V16" s="116">
        <v>88.62</v>
      </c>
      <c r="W16">
        <v>40.46</v>
      </c>
      <c r="X16">
        <v>48.16</v>
      </c>
      <c r="Y16">
        <v>0</v>
      </c>
      <c r="Z16">
        <v>0</v>
      </c>
      <c r="AA16">
        <v>-55</v>
      </c>
    </row>
    <row r="17" spans="7:27">
      <c r="G17" t="s">
        <v>59</v>
      </c>
      <c r="H17" s="115">
        <v>22.16</v>
      </c>
      <c r="I17" s="88">
        <v>48.16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-3</v>
      </c>
      <c r="S17" s="116">
        <v>0</v>
      </c>
      <c r="U17" s="115">
        <v>-3</v>
      </c>
      <c r="V17" s="116">
        <v>70.319999999999993</v>
      </c>
      <c r="W17">
        <v>22.16</v>
      </c>
      <c r="X17">
        <v>48.16</v>
      </c>
      <c r="Y17">
        <v>-3</v>
      </c>
      <c r="Z17">
        <v>0</v>
      </c>
      <c r="AA17">
        <v>0</v>
      </c>
    </row>
    <row r="18" spans="7:27">
      <c r="G18" t="s">
        <v>60</v>
      </c>
      <c r="H18" s="115">
        <v>42.39</v>
      </c>
      <c r="I18" s="88">
        <v>43.34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-10</v>
      </c>
      <c r="Q18" s="88">
        <v>-40</v>
      </c>
      <c r="R18" s="88">
        <v>0</v>
      </c>
      <c r="S18" s="116">
        <v>0</v>
      </c>
      <c r="U18" s="115">
        <v>-50</v>
      </c>
      <c r="V18" s="116">
        <v>85.73</v>
      </c>
      <c r="W18">
        <v>42.39</v>
      </c>
      <c r="X18">
        <v>43.34</v>
      </c>
      <c r="Y18">
        <v>0</v>
      </c>
      <c r="Z18">
        <v>-40</v>
      </c>
      <c r="AA18">
        <v>-10</v>
      </c>
    </row>
    <row r="19" spans="7:27">
      <c r="G19" t="s">
        <v>61</v>
      </c>
      <c r="H19" s="115">
        <v>68.400000000000006</v>
      </c>
      <c r="I19" s="88">
        <v>38.53</v>
      </c>
      <c r="J19" s="88">
        <v>0</v>
      </c>
      <c r="K19" s="88">
        <v>0</v>
      </c>
      <c r="L19" s="88">
        <v>3.85</v>
      </c>
      <c r="M19" s="116">
        <v>0</v>
      </c>
      <c r="N19" s="115">
        <v>0</v>
      </c>
      <c r="O19" s="88">
        <v>0</v>
      </c>
      <c r="P19" s="88">
        <v>-30</v>
      </c>
      <c r="Q19" s="88">
        <v>0</v>
      </c>
      <c r="R19" s="88">
        <v>0</v>
      </c>
      <c r="S19" s="116">
        <v>0</v>
      </c>
      <c r="U19" s="115">
        <v>-30</v>
      </c>
      <c r="V19" s="116">
        <v>110.78</v>
      </c>
      <c r="W19">
        <v>68.400000000000006</v>
      </c>
      <c r="X19">
        <v>38.53</v>
      </c>
      <c r="Y19">
        <v>3.85</v>
      </c>
      <c r="Z19">
        <v>0</v>
      </c>
      <c r="AA19">
        <v>-30</v>
      </c>
    </row>
    <row r="20" spans="7:27">
      <c r="G20" t="s">
        <v>62</v>
      </c>
      <c r="H20" s="115">
        <v>40.46</v>
      </c>
      <c r="I20" s="88">
        <v>53.94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-68</v>
      </c>
      <c r="Q20" s="88">
        <v>0</v>
      </c>
      <c r="R20" s="88">
        <v>-4.3</v>
      </c>
      <c r="S20" s="116">
        <v>0</v>
      </c>
      <c r="U20" s="115">
        <v>-72.3</v>
      </c>
      <c r="V20" s="116">
        <v>94.4</v>
      </c>
      <c r="W20">
        <v>40.46</v>
      </c>
      <c r="X20">
        <v>53.94</v>
      </c>
      <c r="Y20">
        <v>-4.3</v>
      </c>
      <c r="Z20">
        <v>0</v>
      </c>
      <c r="AA20">
        <v>-68</v>
      </c>
    </row>
    <row r="21" spans="7:27">
      <c r="G21" t="s">
        <v>63</v>
      </c>
      <c r="H21" s="115">
        <v>16.37</v>
      </c>
      <c r="I21" s="88">
        <v>4.82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-10</v>
      </c>
      <c r="Q21" s="88">
        <v>0</v>
      </c>
      <c r="R21" s="88">
        <v>0</v>
      </c>
      <c r="S21" s="116">
        <v>0</v>
      </c>
      <c r="U21" s="115">
        <v>-10</v>
      </c>
      <c r="V21" s="116">
        <v>21.19</v>
      </c>
      <c r="W21">
        <v>16.37</v>
      </c>
      <c r="X21">
        <v>4.82</v>
      </c>
      <c r="Y21">
        <v>0</v>
      </c>
      <c r="Z21">
        <v>0</v>
      </c>
      <c r="AA21">
        <v>-10</v>
      </c>
    </row>
    <row r="22" spans="7:27">
      <c r="G22" t="s">
        <v>64</v>
      </c>
      <c r="H22" s="115">
        <v>31.79</v>
      </c>
      <c r="I22" s="88">
        <v>28.9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-10</v>
      </c>
      <c r="Q22" s="88">
        <v>0</v>
      </c>
      <c r="R22" s="88">
        <v>0</v>
      </c>
      <c r="S22" s="116">
        <v>0</v>
      </c>
      <c r="U22" s="115">
        <v>-10</v>
      </c>
      <c r="V22" s="116">
        <v>60.69</v>
      </c>
      <c r="W22">
        <v>31.79</v>
      </c>
      <c r="X22">
        <v>28.9</v>
      </c>
      <c r="Y22">
        <v>0</v>
      </c>
      <c r="Z22">
        <v>0</v>
      </c>
      <c r="AA22">
        <v>-10</v>
      </c>
    </row>
    <row r="23" spans="7:27">
      <c r="G23" t="s">
        <v>65</v>
      </c>
      <c r="H23" s="115">
        <v>67.430000000000007</v>
      </c>
      <c r="I23" s="88">
        <v>14.45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-50</v>
      </c>
      <c r="Q23" s="88">
        <v>-40</v>
      </c>
      <c r="R23" s="88">
        <v>0</v>
      </c>
      <c r="S23" s="116">
        <v>0</v>
      </c>
      <c r="U23" s="115">
        <v>-90</v>
      </c>
      <c r="V23" s="116">
        <v>81.88</v>
      </c>
      <c r="W23">
        <v>67.430000000000007</v>
      </c>
      <c r="X23">
        <v>14.45</v>
      </c>
      <c r="Y23">
        <v>0</v>
      </c>
      <c r="Z23">
        <v>-40</v>
      </c>
      <c r="AA23">
        <v>-50</v>
      </c>
    </row>
    <row r="24" spans="7:27">
      <c r="G24" t="s">
        <v>66</v>
      </c>
      <c r="H24" s="115">
        <v>50.09</v>
      </c>
      <c r="I24" s="88">
        <v>0</v>
      </c>
      <c r="J24" s="88">
        <v>0</v>
      </c>
      <c r="K24" s="88">
        <v>0</v>
      </c>
      <c r="L24" s="88">
        <v>2.89</v>
      </c>
      <c r="M24" s="116">
        <v>0</v>
      </c>
      <c r="N24" s="115">
        <v>0</v>
      </c>
      <c r="O24" s="88">
        <v>-30</v>
      </c>
      <c r="P24" s="88">
        <v>-90</v>
      </c>
      <c r="Q24" s="88">
        <v>0</v>
      </c>
      <c r="R24" s="88">
        <v>0</v>
      </c>
      <c r="S24" s="116">
        <v>0</v>
      </c>
      <c r="U24" s="115">
        <v>-120</v>
      </c>
      <c r="V24" s="116">
        <v>52.98</v>
      </c>
      <c r="W24">
        <v>50.09</v>
      </c>
      <c r="X24">
        <v>-30</v>
      </c>
      <c r="Y24">
        <v>2.89</v>
      </c>
      <c r="Z24">
        <v>0</v>
      </c>
      <c r="AA24">
        <v>-90</v>
      </c>
    </row>
    <row r="25" spans="7:27">
      <c r="G25" t="s">
        <v>67</v>
      </c>
      <c r="H25" s="115">
        <v>38.54</v>
      </c>
      <c r="I25" s="88">
        <v>0</v>
      </c>
      <c r="J25" s="88">
        <v>0</v>
      </c>
      <c r="K25" s="88">
        <v>0</v>
      </c>
      <c r="L25" s="88">
        <v>9.6300000000000008</v>
      </c>
      <c r="M25" s="116">
        <v>0</v>
      </c>
      <c r="N25" s="115">
        <v>0</v>
      </c>
      <c r="O25" s="88">
        <v>-20</v>
      </c>
      <c r="P25" s="88">
        <v>-50</v>
      </c>
      <c r="Q25" s="88">
        <v>0</v>
      </c>
      <c r="R25" s="88">
        <v>0</v>
      </c>
      <c r="S25" s="116">
        <v>0</v>
      </c>
      <c r="U25" s="115">
        <v>-70</v>
      </c>
      <c r="V25" s="116">
        <v>48.16</v>
      </c>
      <c r="W25">
        <v>38.54</v>
      </c>
      <c r="X25">
        <v>-20</v>
      </c>
      <c r="Y25">
        <v>9.6300000000000008</v>
      </c>
      <c r="Z25">
        <v>0</v>
      </c>
      <c r="AA25">
        <v>-50</v>
      </c>
    </row>
    <row r="26" spans="7:27">
      <c r="G26" t="s">
        <v>68</v>
      </c>
      <c r="H26" s="115">
        <v>20.23</v>
      </c>
      <c r="I26" s="88">
        <v>9.6300000000000008</v>
      </c>
      <c r="J26" s="88">
        <v>0</v>
      </c>
      <c r="K26" s="88">
        <v>0</v>
      </c>
      <c r="L26" s="88">
        <v>2.89</v>
      </c>
      <c r="M26" s="116">
        <v>0</v>
      </c>
      <c r="N26" s="115">
        <v>0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-30</v>
      </c>
      <c r="V26" s="116">
        <v>32.75</v>
      </c>
      <c r="W26">
        <v>20.23</v>
      </c>
      <c r="X26">
        <v>9.6300000000000008</v>
      </c>
      <c r="Y26">
        <v>2.89</v>
      </c>
      <c r="Z26">
        <v>0</v>
      </c>
      <c r="AA26">
        <v>-30</v>
      </c>
    </row>
    <row r="27" spans="7:27">
      <c r="G27" t="s">
        <v>69</v>
      </c>
      <c r="H27" s="115">
        <v>28.9</v>
      </c>
      <c r="I27" s="88">
        <v>0</v>
      </c>
      <c r="J27" s="88">
        <v>0</v>
      </c>
      <c r="K27" s="88">
        <v>0</v>
      </c>
      <c r="L27" s="88">
        <v>6.74</v>
      </c>
      <c r="M27" s="116">
        <v>0</v>
      </c>
      <c r="N27" s="115">
        <v>0</v>
      </c>
      <c r="O27" s="88">
        <v>0</v>
      </c>
      <c r="P27" s="88">
        <v>-62</v>
      </c>
      <c r="Q27" s="88">
        <v>-40</v>
      </c>
      <c r="R27" s="88">
        <v>0</v>
      </c>
      <c r="S27" s="116">
        <v>0</v>
      </c>
      <c r="U27" s="115">
        <v>-102</v>
      </c>
      <c r="V27" s="116">
        <v>35.64</v>
      </c>
      <c r="W27">
        <v>28.9</v>
      </c>
      <c r="X27">
        <v>0</v>
      </c>
      <c r="Y27">
        <v>6.74</v>
      </c>
      <c r="Z27">
        <v>-40</v>
      </c>
      <c r="AA27">
        <v>-62</v>
      </c>
    </row>
    <row r="28" spans="7:27">
      <c r="G28" t="s">
        <v>70</v>
      </c>
      <c r="H28" s="115">
        <v>52.98</v>
      </c>
      <c r="I28" s="88">
        <v>4.82</v>
      </c>
      <c r="J28" s="88">
        <v>0</v>
      </c>
      <c r="K28" s="88">
        <v>0</v>
      </c>
      <c r="L28" s="88">
        <v>6.74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64.540000000000006</v>
      </c>
      <c r="W28">
        <v>52.98</v>
      </c>
      <c r="X28">
        <v>4.82</v>
      </c>
      <c r="Y28">
        <v>6.74</v>
      </c>
      <c r="Z28">
        <v>0</v>
      </c>
      <c r="AA28">
        <v>0</v>
      </c>
    </row>
    <row r="29" spans="7:27">
      <c r="G29" t="s">
        <v>71</v>
      </c>
      <c r="H29" s="115">
        <v>67.430000000000007</v>
      </c>
      <c r="I29" s="88">
        <v>14.45</v>
      </c>
      <c r="J29" s="88">
        <v>0</v>
      </c>
      <c r="K29" s="88">
        <v>0</v>
      </c>
      <c r="L29" s="88">
        <v>6.74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88.62</v>
      </c>
      <c r="W29">
        <v>67.430000000000007</v>
      </c>
      <c r="X29">
        <v>14.45</v>
      </c>
      <c r="Y29">
        <v>6.74</v>
      </c>
      <c r="Z29">
        <v>0</v>
      </c>
      <c r="AA29">
        <v>0</v>
      </c>
    </row>
    <row r="30" spans="7:27">
      <c r="G30" t="s">
        <v>72</v>
      </c>
      <c r="H30" s="115">
        <v>56.83</v>
      </c>
      <c r="I30" s="88">
        <v>14.45</v>
      </c>
      <c r="J30" s="88">
        <v>0</v>
      </c>
      <c r="K30" s="88">
        <v>0</v>
      </c>
      <c r="L30" s="88">
        <v>7.71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78.989999999999995</v>
      </c>
      <c r="W30">
        <v>56.83</v>
      </c>
      <c r="X30">
        <v>14.45</v>
      </c>
      <c r="Y30">
        <v>7.71</v>
      </c>
      <c r="Z30">
        <v>0</v>
      </c>
      <c r="AA30">
        <v>0</v>
      </c>
    </row>
    <row r="31" spans="7:27">
      <c r="G31" t="s">
        <v>73</v>
      </c>
      <c r="H31" s="115">
        <v>99.21</v>
      </c>
      <c r="I31" s="88">
        <v>33.72</v>
      </c>
      <c r="J31" s="88">
        <v>0</v>
      </c>
      <c r="K31" s="88">
        <v>0</v>
      </c>
      <c r="L31" s="88">
        <v>13.78</v>
      </c>
      <c r="M31" s="116">
        <v>0</v>
      </c>
      <c r="N31" s="115">
        <v>0</v>
      </c>
      <c r="O31" s="88">
        <v>0</v>
      </c>
      <c r="P31" s="88">
        <v>-85</v>
      </c>
      <c r="Q31" s="88">
        <v>0</v>
      </c>
      <c r="R31" s="88">
        <v>0</v>
      </c>
      <c r="S31" s="116">
        <v>0</v>
      </c>
      <c r="U31" s="115">
        <v>-85</v>
      </c>
      <c r="V31" s="116">
        <v>146.71</v>
      </c>
      <c r="W31">
        <v>99.21</v>
      </c>
      <c r="X31">
        <v>33.72</v>
      </c>
      <c r="Y31">
        <v>13.78</v>
      </c>
      <c r="Z31">
        <v>0</v>
      </c>
      <c r="AA31">
        <v>-85</v>
      </c>
    </row>
    <row r="32" spans="7:27">
      <c r="G32" t="s">
        <v>74</v>
      </c>
      <c r="H32" s="115">
        <v>86.69</v>
      </c>
      <c r="I32" s="88">
        <v>57.8</v>
      </c>
      <c r="J32" s="88">
        <v>0</v>
      </c>
      <c r="K32" s="88">
        <v>0</v>
      </c>
      <c r="L32" s="88">
        <v>5.78</v>
      </c>
      <c r="M32" s="116">
        <v>0</v>
      </c>
      <c r="N32" s="115">
        <v>0</v>
      </c>
      <c r="O32" s="88">
        <v>0</v>
      </c>
      <c r="P32" s="88">
        <v>-80</v>
      </c>
      <c r="Q32" s="88">
        <v>-40</v>
      </c>
      <c r="R32" s="88">
        <v>0</v>
      </c>
      <c r="S32" s="116">
        <v>0</v>
      </c>
      <c r="U32" s="115">
        <v>-120</v>
      </c>
      <c r="V32" s="116">
        <v>150.27000000000001</v>
      </c>
      <c r="W32">
        <v>86.69</v>
      </c>
      <c r="X32">
        <v>57.8</v>
      </c>
      <c r="Y32">
        <v>5.78</v>
      </c>
      <c r="Z32">
        <v>-40</v>
      </c>
      <c r="AA32">
        <v>-80</v>
      </c>
    </row>
    <row r="33" spans="7:27">
      <c r="G33" t="s">
        <v>75</v>
      </c>
      <c r="H33" s="115">
        <v>30.83</v>
      </c>
      <c r="I33" s="88">
        <v>0</v>
      </c>
      <c r="J33" s="88">
        <v>0</v>
      </c>
      <c r="K33" s="88">
        <v>0</v>
      </c>
      <c r="L33" s="88">
        <v>8.67</v>
      </c>
      <c r="M33" s="116">
        <v>0</v>
      </c>
      <c r="N33" s="115">
        <v>0</v>
      </c>
      <c r="O33" s="88">
        <v>-5</v>
      </c>
      <c r="P33" s="88">
        <v>-35</v>
      </c>
      <c r="Q33" s="88">
        <v>0</v>
      </c>
      <c r="R33" s="88">
        <v>0</v>
      </c>
      <c r="S33" s="116">
        <v>0</v>
      </c>
      <c r="U33" s="115">
        <v>-40</v>
      </c>
      <c r="V33" s="116">
        <v>39.5</v>
      </c>
      <c r="W33">
        <v>30.83</v>
      </c>
      <c r="X33">
        <v>-5</v>
      </c>
      <c r="Y33">
        <v>8.67</v>
      </c>
      <c r="Z33">
        <v>0</v>
      </c>
      <c r="AA33">
        <v>-35</v>
      </c>
    </row>
    <row r="34" spans="7:27">
      <c r="G34" t="s">
        <v>76</v>
      </c>
      <c r="H34" s="115">
        <v>40.46</v>
      </c>
      <c r="I34" s="88">
        <v>0</v>
      </c>
      <c r="J34" s="88">
        <v>0</v>
      </c>
      <c r="K34" s="88">
        <v>0</v>
      </c>
      <c r="L34" s="88">
        <v>8.67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>
        <v>-30</v>
      </c>
      <c r="V34" s="116">
        <v>49.13</v>
      </c>
      <c r="W34">
        <v>40.46</v>
      </c>
      <c r="X34">
        <v>0</v>
      </c>
      <c r="Y34">
        <v>8.67</v>
      </c>
      <c r="Z34">
        <v>0</v>
      </c>
      <c r="AA34">
        <v>-30</v>
      </c>
    </row>
    <row r="35" spans="7:27">
      <c r="G35" t="s">
        <v>77</v>
      </c>
      <c r="H35" s="115">
        <v>16.38</v>
      </c>
      <c r="I35" s="88">
        <v>33.72</v>
      </c>
      <c r="J35" s="88">
        <v>0</v>
      </c>
      <c r="K35" s="88">
        <v>48.16</v>
      </c>
      <c r="L35" s="88">
        <v>6.74</v>
      </c>
      <c r="M35" s="116">
        <v>0</v>
      </c>
      <c r="N35" s="115">
        <v>0</v>
      </c>
      <c r="O35" s="88">
        <v>0</v>
      </c>
      <c r="P35" s="88">
        <v>-10</v>
      </c>
      <c r="Q35" s="88">
        <v>0</v>
      </c>
      <c r="R35" s="88">
        <v>0</v>
      </c>
      <c r="S35" s="116">
        <v>0</v>
      </c>
      <c r="U35" s="115">
        <v>-10</v>
      </c>
      <c r="V35" s="116">
        <v>105</v>
      </c>
      <c r="W35">
        <v>16.38</v>
      </c>
      <c r="X35">
        <v>33.72</v>
      </c>
      <c r="Y35">
        <v>6.74</v>
      </c>
      <c r="Z35">
        <v>48.16</v>
      </c>
      <c r="AA35">
        <v>-10</v>
      </c>
    </row>
    <row r="36" spans="7:27">
      <c r="G36" t="s">
        <v>78</v>
      </c>
      <c r="H36" s="115">
        <v>36.61</v>
      </c>
      <c r="I36" s="88">
        <v>67.430000000000007</v>
      </c>
      <c r="J36" s="88">
        <v>0</v>
      </c>
      <c r="K36" s="88">
        <v>0</v>
      </c>
      <c r="L36" s="88">
        <v>8.67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112.71</v>
      </c>
      <c r="W36">
        <v>36.61</v>
      </c>
      <c r="X36">
        <v>67.430000000000007</v>
      </c>
      <c r="Y36">
        <v>8.67</v>
      </c>
      <c r="Z36">
        <v>0</v>
      </c>
      <c r="AA36">
        <v>-20</v>
      </c>
    </row>
    <row r="37" spans="7:27">
      <c r="G37" t="s">
        <v>79</v>
      </c>
      <c r="H37" s="115">
        <v>86.69</v>
      </c>
      <c r="I37" s="88">
        <v>19.27</v>
      </c>
      <c r="J37" s="88">
        <v>0</v>
      </c>
      <c r="K37" s="88">
        <v>0</v>
      </c>
      <c r="L37" s="88">
        <v>14.16</v>
      </c>
      <c r="M37" s="116">
        <v>0</v>
      </c>
      <c r="N37" s="115">
        <v>0</v>
      </c>
      <c r="O37" s="88">
        <v>0</v>
      </c>
      <c r="P37" s="88">
        <v>-10</v>
      </c>
      <c r="Q37" s="88">
        <v>0</v>
      </c>
      <c r="R37" s="88">
        <v>0</v>
      </c>
      <c r="S37" s="116">
        <v>0</v>
      </c>
      <c r="U37" s="115">
        <v>-10</v>
      </c>
      <c r="V37" s="116">
        <v>120.12</v>
      </c>
      <c r="W37">
        <v>86.69</v>
      </c>
      <c r="X37">
        <v>19.27</v>
      </c>
      <c r="Y37">
        <v>14.16</v>
      </c>
      <c r="Z37">
        <v>0</v>
      </c>
      <c r="AA37">
        <v>-10</v>
      </c>
    </row>
    <row r="38" spans="7:27">
      <c r="G38" t="s">
        <v>80</v>
      </c>
      <c r="H38" s="115">
        <v>55.87</v>
      </c>
      <c r="I38" s="88">
        <v>19.27</v>
      </c>
      <c r="J38" s="88">
        <v>0</v>
      </c>
      <c r="K38" s="88">
        <v>0</v>
      </c>
      <c r="L38" s="88">
        <v>5.78</v>
      </c>
      <c r="M38" s="116">
        <v>0</v>
      </c>
      <c r="N38" s="115">
        <v>0</v>
      </c>
      <c r="O38" s="88">
        <v>0</v>
      </c>
      <c r="P38" s="88">
        <v>-35</v>
      </c>
      <c r="Q38" s="88">
        <v>0</v>
      </c>
      <c r="R38" s="88">
        <v>0</v>
      </c>
      <c r="S38" s="116">
        <v>0</v>
      </c>
      <c r="U38" s="115">
        <v>-35</v>
      </c>
      <c r="V38" s="116">
        <v>80.92</v>
      </c>
      <c r="W38">
        <v>55.87</v>
      </c>
      <c r="X38">
        <v>19.27</v>
      </c>
      <c r="Y38">
        <v>5.78</v>
      </c>
      <c r="Z38">
        <v>0</v>
      </c>
      <c r="AA38">
        <v>-35</v>
      </c>
    </row>
    <row r="39" spans="7:27">
      <c r="G39" t="s">
        <v>81</v>
      </c>
      <c r="H39" s="115">
        <v>28.9</v>
      </c>
      <c r="I39" s="88">
        <v>43.35</v>
      </c>
      <c r="J39" s="88">
        <v>0</v>
      </c>
      <c r="K39" s="88">
        <v>48.16</v>
      </c>
      <c r="L39" s="88">
        <v>8.67</v>
      </c>
      <c r="M39" s="116">
        <v>0</v>
      </c>
      <c r="N39" s="115">
        <v>0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-90</v>
      </c>
      <c r="V39" s="116">
        <v>129.08000000000001</v>
      </c>
      <c r="W39">
        <v>28.9</v>
      </c>
      <c r="X39">
        <v>43.35</v>
      </c>
      <c r="Y39">
        <v>8.67</v>
      </c>
      <c r="Z39">
        <v>48.16</v>
      </c>
      <c r="AA39">
        <v>-90</v>
      </c>
    </row>
    <row r="40" spans="7:27">
      <c r="G40" t="s">
        <v>82</v>
      </c>
      <c r="H40" s="115">
        <v>21.2</v>
      </c>
      <c r="I40" s="88">
        <v>9.6300000000000008</v>
      </c>
      <c r="J40" s="88">
        <v>0</v>
      </c>
      <c r="K40" s="88">
        <v>0</v>
      </c>
      <c r="L40" s="88">
        <v>8.67</v>
      </c>
      <c r="M40" s="116">
        <v>0</v>
      </c>
      <c r="N40" s="115">
        <v>0</v>
      </c>
      <c r="O40" s="88">
        <v>0</v>
      </c>
      <c r="P40" s="88">
        <v>-40</v>
      </c>
      <c r="Q40" s="88">
        <v>0</v>
      </c>
      <c r="R40" s="88">
        <v>0</v>
      </c>
      <c r="S40" s="116">
        <v>0</v>
      </c>
      <c r="U40" s="115">
        <v>-40</v>
      </c>
      <c r="V40" s="116">
        <v>39.5</v>
      </c>
      <c r="W40">
        <v>21.2</v>
      </c>
      <c r="X40">
        <v>9.6300000000000008</v>
      </c>
      <c r="Y40">
        <v>8.67</v>
      </c>
      <c r="Z40">
        <v>0</v>
      </c>
      <c r="AA40">
        <v>-40</v>
      </c>
    </row>
    <row r="41" spans="7:27">
      <c r="G41" t="s">
        <v>83</v>
      </c>
      <c r="H41" s="115">
        <v>0</v>
      </c>
      <c r="I41" s="88">
        <v>28.9</v>
      </c>
      <c r="J41" s="88">
        <v>0</v>
      </c>
      <c r="K41" s="88">
        <v>9.6300000000000008</v>
      </c>
      <c r="L41" s="88">
        <v>7.71</v>
      </c>
      <c r="M41" s="116">
        <v>0</v>
      </c>
      <c r="N41" s="115">
        <v>-29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-59</v>
      </c>
      <c r="V41" s="116">
        <v>46.24</v>
      </c>
      <c r="W41">
        <v>-29</v>
      </c>
      <c r="X41">
        <v>28.9</v>
      </c>
      <c r="Y41">
        <v>7.71</v>
      </c>
      <c r="Z41">
        <v>9.6300000000000008</v>
      </c>
      <c r="AA41">
        <v>-30</v>
      </c>
    </row>
    <row r="42" spans="7:27">
      <c r="G42" t="s">
        <v>84</v>
      </c>
      <c r="H42" s="115">
        <v>17.34</v>
      </c>
      <c r="I42" s="88">
        <v>57.8</v>
      </c>
      <c r="J42" s="88">
        <v>0</v>
      </c>
      <c r="K42" s="88">
        <v>9.6300000000000008</v>
      </c>
      <c r="L42" s="88">
        <v>8.67</v>
      </c>
      <c r="M42" s="116">
        <v>0</v>
      </c>
      <c r="N42" s="115">
        <v>0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-40</v>
      </c>
      <c r="V42" s="116">
        <v>93.44</v>
      </c>
      <c r="W42">
        <v>17.34</v>
      </c>
      <c r="X42">
        <v>57.8</v>
      </c>
      <c r="Y42">
        <v>8.67</v>
      </c>
      <c r="Z42">
        <v>9.6300000000000008</v>
      </c>
      <c r="AA42">
        <v>-40</v>
      </c>
    </row>
    <row r="43" spans="7:27">
      <c r="G43" t="s">
        <v>85</v>
      </c>
      <c r="H43" s="115">
        <v>51.05</v>
      </c>
      <c r="I43" s="88">
        <v>67.430000000000007</v>
      </c>
      <c r="J43" s="88">
        <v>0</v>
      </c>
      <c r="K43" s="88">
        <v>48.17</v>
      </c>
      <c r="L43" s="88">
        <v>13.78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180.43</v>
      </c>
      <c r="W43">
        <v>51.05</v>
      </c>
      <c r="X43">
        <v>67.430000000000007</v>
      </c>
      <c r="Y43">
        <v>13.78</v>
      </c>
      <c r="Z43">
        <v>48.17</v>
      </c>
      <c r="AA43">
        <v>-30</v>
      </c>
    </row>
    <row r="44" spans="7:27">
      <c r="G44" t="s">
        <v>86</v>
      </c>
      <c r="H44" s="115">
        <v>67.430000000000007</v>
      </c>
      <c r="I44" s="88">
        <v>77.06</v>
      </c>
      <c r="J44" s="88">
        <v>48.17</v>
      </c>
      <c r="K44" s="88">
        <v>0</v>
      </c>
      <c r="L44" s="88">
        <v>5.78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198.44</v>
      </c>
      <c r="W44">
        <v>67.430000000000007</v>
      </c>
      <c r="X44">
        <v>77.06</v>
      </c>
      <c r="Y44">
        <v>5.78</v>
      </c>
      <c r="Z44">
        <v>0</v>
      </c>
      <c r="AA44">
        <v>48.17</v>
      </c>
    </row>
    <row r="45" spans="7:27">
      <c r="G45" t="s">
        <v>87</v>
      </c>
      <c r="H45" s="115">
        <v>32.75</v>
      </c>
      <c r="I45" s="88">
        <v>38.53</v>
      </c>
      <c r="J45" s="88">
        <v>0</v>
      </c>
      <c r="K45" s="88">
        <v>0</v>
      </c>
      <c r="L45" s="88">
        <v>7.71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78.989999999999995</v>
      </c>
      <c r="W45">
        <v>32.75</v>
      </c>
      <c r="X45">
        <v>38.53</v>
      </c>
      <c r="Y45">
        <v>7.71</v>
      </c>
      <c r="Z45">
        <v>0</v>
      </c>
      <c r="AA45">
        <v>0</v>
      </c>
    </row>
    <row r="46" spans="7:27">
      <c r="G46" t="s">
        <v>88</v>
      </c>
      <c r="H46" s="115">
        <v>38.53</v>
      </c>
      <c r="I46" s="88">
        <v>81.88</v>
      </c>
      <c r="J46" s="88">
        <v>0</v>
      </c>
      <c r="K46" s="88">
        <v>0</v>
      </c>
      <c r="L46" s="88">
        <v>7.71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128.12</v>
      </c>
      <c r="W46">
        <v>38.53</v>
      </c>
      <c r="X46">
        <v>81.88</v>
      </c>
      <c r="Y46">
        <v>7.71</v>
      </c>
      <c r="Z46">
        <v>0</v>
      </c>
      <c r="AA46">
        <v>0</v>
      </c>
    </row>
    <row r="47" spans="7:27">
      <c r="G47" t="s">
        <v>89</v>
      </c>
      <c r="H47" s="115">
        <v>7.71</v>
      </c>
      <c r="I47" s="88">
        <v>81.88</v>
      </c>
      <c r="J47" s="88">
        <v>0</v>
      </c>
      <c r="K47" s="88">
        <v>0</v>
      </c>
      <c r="L47" s="88">
        <v>6.74</v>
      </c>
      <c r="M47" s="116">
        <v>0</v>
      </c>
      <c r="N47" s="115">
        <v>0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-15</v>
      </c>
      <c r="V47" s="116">
        <v>96.33</v>
      </c>
      <c r="W47">
        <v>7.71</v>
      </c>
      <c r="X47">
        <v>81.88</v>
      </c>
      <c r="Y47">
        <v>6.74</v>
      </c>
      <c r="Z47">
        <v>0</v>
      </c>
      <c r="AA47">
        <v>-15</v>
      </c>
    </row>
    <row r="48" spans="7:27">
      <c r="G48" t="s">
        <v>90</v>
      </c>
      <c r="H48" s="115">
        <v>20.23</v>
      </c>
      <c r="I48" s="88">
        <v>125.23</v>
      </c>
      <c r="J48" s="88">
        <v>28.9</v>
      </c>
      <c r="K48" s="88">
        <v>52.98</v>
      </c>
      <c r="L48" s="88">
        <v>7.71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235.05</v>
      </c>
      <c r="W48">
        <v>20.23</v>
      </c>
      <c r="X48">
        <v>125.23</v>
      </c>
      <c r="Y48">
        <v>7.71</v>
      </c>
      <c r="Z48">
        <v>52.98</v>
      </c>
      <c r="AA48">
        <v>28.9</v>
      </c>
    </row>
    <row r="49" spans="7:27">
      <c r="G49" t="s">
        <v>91</v>
      </c>
      <c r="H49" s="115">
        <v>23.12</v>
      </c>
      <c r="I49" s="88">
        <v>146.41999999999999</v>
      </c>
      <c r="J49" s="88">
        <v>0</v>
      </c>
      <c r="K49" s="88">
        <v>0</v>
      </c>
      <c r="L49" s="88">
        <v>12.52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182.06</v>
      </c>
      <c r="W49">
        <v>23.12</v>
      </c>
      <c r="X49">
        <v>146.41999999999999</v>
      </c>
      <c r="Y49">
        <v>12.52</v>
      </c>
      <c r="Z49">
        <v>0</v>
      </c>
      <c r="AA49">
        <v>0</v>
      </c>
    </row>
    <row r="50" spans="7:27">
      <c r="G50" t="s">
        <v>92</v>
      </c>
      <c r="H50" s="115">
        <v>26.97</v>
      </c>
      <c r="I50" s="88">
        <v>115.61</v>
      </c>
      <c r="J50" s="88">
        <v>24.08</v>
      </c>
      <c r="K50" s="88">
        <v>0</v>
      </c>
      <c r="L50" s="88">
        <v>4.33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170.99</v>
      </c>
      <c r="W50">
        <v>26.97</v>
      </c>
      <c r="X50">
        <v>115.61</v>
      </c>
      <c r="Y50">
        <v>4.33</v>
      </c>
      <c r="Z50">
        <v>0</v>
      </c>
      <c r="AA50">
        <v>24.08</v>
      </c>
    </row>
    <row r="51" spans="7:27">
      <c r="G51" t="s">
        <v>93</v>
      </c>
      <c r="H51" s="115">
        <v>49.13</v>
      </c>
      <c r="I51" s="88">
        <v>134.86000000000001</v>
      </c>
      <c r="J51" s="88">
        <v>0</v>
      </c>
      <c r="K51" s="88">
        <v>0</v>
      </c>
      <c r="L51" s="88">
        <v>6.74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190.73</v>
      </c>
      <c r="W51">
        <v>49.13</v>
      </c>
      <c r="X51">
        <v>134.86000000000001</v>
      </c>
      <c r="Y51">
        <v>6.74</v>
      </c>
      <c r="Z51">
        <v>0</v>
      </c>
      <c r="AA51">
        <v>-10</v>
      </c>
    </row>
    <row r="52" spans="7:27">
      <c r="G52" t="s">
        <v>94</v>
      </c>
      <c r="H52" s="115">
        <v>40.46</v>
      </c>
      <c r="I52" s="88">
        <v>110.78</v>
      </c>
      <c r="J52" s="88">
        <v>24.08</v>
      </c>
      <c r="K52" s="88">
        <v>0</v>
      </c>
      <c r="L52" s="88">
        <v>5.78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181.1</v>
      </c>
      <c r="W52">
        <v>40.46</v>
      </c>
      <c r="X52">
        <v>110.78</v>
      </c>
      <c r="Y52">
        <v>5.78</v>
      </c>
      <c r="Z52">
        <v>0</v>
      </c>
      <c r="AA52">
        <v>24.08</v>
      </c>
    </row>
    <row r="53" spans="7:27">
      <c r="G53" t="s">
        <v>95</v>
      </c>
      <c r="H53" s="115">
        <v>27.94</v>
      </c>
      <c r="I53" s="88">
        <v>125.22</v>
      </c>
      <c r="J53" s="88">
        <v>0</v>
      </c>
      <c r="K53" s="88">
        <v>48.17</v>
      </c>
      <c r="L53" s="88">
        <v>4.82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206.15</v>
      </c>
      <c r="W53">
        <v>27.94</v>
      </c>
      <c r="X53">
        <v>125.22</v>
      </c>
      <c r="Y53">
        <v>4.82</v>
      </c>
      <c r="Z53">
        <v>48.17</v>
      </c>
      <c r="AA53">
        <v>0</v>
      </c>
    </row>
    <row r="54" spans="7:27">
      <c r="G54" t="s">
        <v>96</v>
      </c>
      <c r="H54" s="115">
        <v>0</v>
      </c>
      <c r="I54" s="88">
        <v>65.5</v>
      </c>
      <c r="J54" s="88">
        <v>0</v>
      </c>
      <c r="K54" s="88">
        <v>0</v>
      </c>
      <c r="L54" s="88">
        <v>5.78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71.28</v>
      </c>
      <c r="W54">
        <v>0</v>
      </c>
      <c r="X54">
        <v>65.5</v>
      </c>
      <c r="Y54">
        <v>5.78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62.61</v>
      </c>
      <c r="J55" s="88">
        <v>0</v>
      </c>
      <c r="K55" s="88">
        <v>0</v>
      </c>
      <c r="L55" s="88">
        <v>11.56</v>
      </c>
      <c r="M55" s="116">
        <v>0</v>
      </c>
      <c r="N55" s="115">
        <v>0</v>
      </c>
      <c r="O55" s="88">
        <v>0</v>
      </c>
      <c r="P55" s="88">
        <v>-60</v>
      </c>
      <c r="Q55" s="88">
        <v>0</v>
      </c>
      <c r="R55" s="88">
        <v>0</v>
      </c>
      <c r="S55" s="116">
        <v>0</v>
      </c>
      <c r="U55" s="115">
        <v>-60</v>
      </c>
      <c r="V55" s="116">
        <v>74.17</v>
      </c>
      <c r="W55">
        <v>0</v>
      </c>
      <c r="X55">
        <v>62.61</v>
      </c>
      <c r="Y55">
        <v>11.56</v>
      </c>
      <c r="Z55">
        <v>0</v>
      </c>
      <c r="AA55">
        <v>-60</v>
      </c>
    </row>
    <row r="56" spans="7:27">
      <c r="G56" t="s">
        <v>98</v>
      </c>
      <c r="H56" s="115">
        <v>0</v>
      </c>
      <c r="I56" s="88">
        <v>62.61</v>
      </c>
      <c r="J56" s="88">
        <v>0</v>
      </c>
      <c r="K56" s="88">
        <v>0</v>
      </c>
      <c r="L56" s="88">
        <v>2.89</v>
      </c>
      <c r="M56" s="116">
        <v>0</v>
      </c>
      <c r="N56" s="115">
        <v>0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-55</v>
      </c>
      <c r="V56" s="116">
        <v>65.5</v>
      </c>
      <c r="W56">
        <v>0</v>
      </c>
      <c r="X56">
        <v>62.61</v>
      </c>
      <c r="Y56">
        <v>2.89</v>
      </c>
      <c r="Z56">
        <v>0</v>
      </c>
      <c r="AA56">
        <v>-55</v>
      </c>
    </row>
    <row r="57" spans="7:27">
      <c r="G57" t="s">
        <v>99</v>
      </c>
      <c r="H57" s="115">
        <v>0</v>
      </c>
      <c r="I57" s="88">
        <v>28.9</v>
      </c>
      <c r="J57" s="88">
        <v>0</v>
      </c>
      <c r="K57" s="88">
        <v>0</v>
      </c>
      <c r="L57" s="88">
        <v>4.82</v>
      </c>
      <c r="M57" s="116">
        <v>0</v>
      </c>
      <c r="N57" s="115">
        <v>0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-90</v>
      </c>
      <c r="V57" s="116">
        <v>33.72</v>
      </c>
      <c r="W57">
        <v>0</v>
      </c>
      <c r="X57">
        <v>28.9</v>
      </c>
      <c r="Y57">
        <v>4.82</v>
      </c>
      <c r="Z57">
        <v>0</v>
      </c>
      <c r="AA57">
        <v>-90</v>
      </c>
    </row>
    <row r="58" spans="7:27">
      <c r="G58" t="s">
        <v>100</v>
      </c>
      <c r="H58" s="115">
        <v>0</v>
      </c>
      <c r="I58" s="88">
        <v>38.53</v>
      </c>
      <c r="J58" s="88">
        <v>0</v>
      </c>
      <c r="K58" s="88">
        <v>48.16</v>
      </c>
      <c r="L58" s="88">
        <v>4.82</v>
      </c>
      <c r="M58" s="116">
        <v>0</v>
      </c>
      <c r="N58" s="115">
        <v>0</v>
      </c>
      <c r="O58" s="88">
        <v>0</v>
      </c>
      <c r="P58" s="88">
        <v>-40</v>
      </c>
      <c r="Q58" s="88">
        <v>0</v>
      </c>
      <c r="R58" s="88">
        <v>0</v>
      </c>
      <c r="S58" s="116">
        <v>0</v>
      </c>
      <c r="U58" s="115">
        <v>-40</v>
      </c>
      <c r="V58" s="116">
        <v>91.51</v>
      </c>
      <c r="W58">
        <v>0</v>
      </c>
      <c r="X58">
        <v>38.53</v>
      </c>
      <c r="Y58">
        <v>4.82</v>
      </c>
      <c r="Z58">
        <v>48.16</v>
      </c>
      <c r="AA58">
        <v>-40</v>
      </c>
    </row>
    <row r="59" spans="7:27">
      <c r="G59" t="s">
        <v>101</v>
      </c>
      <c r="H59" s="115">
        <v>43.35</v>
      </c>
      <c r="I59" s="88">
        <v>28.9</v>
      </c>
      <c r="J59" s="88">
        <v>0</v>
      </c>
      <c r="K59" s="88">
        <v>0</v>
      </c>
      <c r="L59" s="88">
        <v>3.85</v>
      </c>
      <c r="M59" s="116">
        <v>0</v>
      </c>
      <c r="N59" s="115">
        <v>0</v>
      </c>
      <c r="O59" s="88">
        <v>0</v>
      </c>
      <c r="P59" s="88">
        <v>-65</v>
      </c>
      <c r="Q59" s="88">
        <v>0</v>
      </c>
      <c r="R59" s="88">
        <v>0</v>
      </c>
      <c r="S59" s="116">
        <v>0</v>
      </c>
      <c r="U59" s="115">
        <v>-65</v>
      </c>
      <c r="V59" s="116">
        <v>76.099999999999994</v>
      </c>
      <c r="W59">
        <v>43.35</v>
      </c>
      <c r="X59">
        <v>28.9</v>
      </c>
      <c r="Y59">
        <v>3.85</v>
      </c>
      <c r="Z59">
        <v>0</v>
      </c>
      <c r="AA59">
        <v>-65</v>
      </c>
    </row>
    <row r="60" spans="7:27">
      <c r="G60" t="s">
        <v>102</v>
      </c>
      <c r="H60" s="115">
        <v>28.9</v>
      </c>
      <c r="I60" s="88">
        <v>86.69</v>
      </c>
      <c r="J60" s="88">
        <v>0</v>
      </c>
      <c r="K60" s="88">
        <v>0</v>
      </c>
      <c r="L60" s="88">
        <v>4.82</v>
      </c>
      <c r="M60" s="116">
        <v>0</v>
      </c>
      <c r="N60" s="115">
        <v>0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-20</v>
      </c>
      <c r="V60" s="116">
        <v>120.41</v>
      </c>
      <c r="W60">
        <v>28.9</v>
      </c>
      <c r="X60">
        <v>86.69</v>
      </c>
      <c r="Y60">
        <v>4.82</v>
      </c>
      <c r="Z60">
        <v>0</v>
      </c>
      <c r="AA60">
        <v>-20</v>
      </c>
    </row>
    <row r="61" spans="7:27">
      <c r="G61" t="s">
        <v>103</v>
      </c>
      <c r="H61" s="115">
        <v>61.65</v>
      </c>
      <c r="I61" s="88">
        <v>91.52</v>
      </c>
      <c r="J61" s="88">
        <v>0</v>
      </c>
      <c r="K61" s="88">
        <v>0</v>
      </c>
      <c r="L61" s="88">
        <v>9.6300000000000008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162.80000000000001</v>
      </c>
      <c r="W61">
        <v>61.65</v>
      </c>
      <c r="X61">
        <v>91.52</v>
      </c>
      <c r="Y61">
        <v>9.6300000000000008</v>
      </c>
      <c r="Z61">
        <v>0</v>
      </c>
      <c r="AA61">
        <v>0</v>
      </c>
    </row>
    <row r="62" spans="7:27">
      <c r="G62" t="s">
        <v>104</v>
      </c>
      <c r="H62" s="115">
        <v>67.430000000000007</v>
      </c>
      <c r="I62" s="88">
        <v>105.97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174.36</v>
      </c>
      <c r="W62">
        <v>67.430000000000007</v>
      </c>
      <c r="X62">
        <v>105.97</v>
      </c>
      <c r="Y62">
        <v>0.96</v>
      </c>
      <c r="Z62">
        <v>0</v>
      </c>
      <c r="AA62">
        <v>0</v>
      </c>
    </row>
    <row r="63" spans="7:27">
      <c r="G63" t="s">
        <v>105</v>
      </c>
      <c r="H63" s="115">
        <v>18.3</v>
      </c>
      <c r="I63" s="88">
        <v>33.72</v>
      </c>
      <c r="J63" s="88">
        <v>9.6300000000000008</v>
      </c>
      <c r="K63" s="88">
        <v>48.17</v>
      </c>
      <c r="L63" s="88">
        <v>2.89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112.71</v>
      </c>
      <c r="W63">
        <v>18.3</v>
      </c>
      <c r="X63">
        <v>33.72</v>
      </c>
      <c r="Y63">
        <v>2.89</v>
      </c>
      <c r="Z63">
        <v>48.17</v>
      </c>
      <c r="AA63">
        <v>9.6300000000000008</v>
      </c>
    </row>
    <row r="64" spans="7:27">
      <c r="G64" t="s">
        <v>106</v>
      </c>
      <c r="H64" s="115">
        <v>39.5</v>
      </c>
      <c r="I64" s="88">
        <v>86.69</v>
      </c>
      <c r="J64" s="88">
        <v>19.27</v>
      </c>
      <c r="K64" s="88">
        <v>9.6300000000000008</v>
      </c>
      <c r="L64" s="88">
        <v>3.85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158.94</v>
      </c>
      <c r="W64">
        <v>39.5</v>
      </c>
      <c r="X64">
        <v>86.69</v>
      </c>
      <c r="Y64">
        <v>3.85</v>
      </c>
      <c r="Z64">
        <v>9.6300000000000008</v>
      </c>
      <c r="AA64">
        <v>19.27</v>
      </c>
    </row>
    <row r="65" spans="7:27">
      <c r="G65" t="s">
        <v>107</v>
      </c>
      <c r="H65" s="115">
        <v>39.5</v>
      </c>
      <c r="I65" s="88">
        <v>96.33</v>
      </c>
      <c r="J65" s="88">
        <v>77.06</v>
      </c>
      <c r="K65" s="88">
        <v>9.6300000000000008</v>
      </c>
      <c r="L65" s="88">
        <v>2.89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225.41</v>
      </c>
      <c r="W65">
        <v>39.5</v>
      </c>
      <c r="X65">
        <v>96.33</v>
      </c>
      <c r="Y65">
        <v>2.89</v>
      </c>
      <c r="Z65">
        <v>9.6300000000000008</v>
      </c>
      <c r="AA65">
        <v>77.06</v>
      </c>
    </row>
    <row r="66" spans="7:27">
      <c r="G66" t="s">
        <v>108</v>
      </c>
      <c r="H66" s="115">
        <v>47.2</v>
      </c>
      <c r="I66" s="88">
        <v>105.97</v>
      </c>
      <c r="J66" s="88">
        <v>77.06</v>
      </c>
      <c r="K66" s="88">
        <v>9.6300000000000008</v>
      </c>
      <c r="L66" s="88">
        <v>3.85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243.71</v>
      </c>
      <c r="W66">
        <v>47.2</v>
      </c>
      <c r="X66">
        <v>105.97</v>
      </c>
      <c r="Y66">
        <v>3.85</v>
      </c>
      <c r="Z66">
        <v>9.6300000000000008</v>
      </c>
      <c r="AA66">
        <v>77.06</v>
      </c>
    </row>
    <row r="67" spans="7:27">
      <c r="G67" t="s">
        <v>109</v>
      </c>
      <c r="H67" s="115">
        <v>74.17</v>
      </c>
      <c r="I67" s="88">
        <v>115.6</v>
      </c>
      <c r="J67" s="88">
        <v>38.53</v>
      </c>
      <c r="K67" s="88">
        <v>19.27</v>
      </c>
      <c r="L67" s="88">
        <v>9.6300000000000008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257.2</v>
      </c>
      <c r="W67">
        <v>74.17</v>
      </c>
      <c r="X67">
        <v>115.6</v>
      </c>
      <c r="Y67">
        <v>9.6300000000000008</v>
      </c>
      <c r="Z67">
        <v>19.27</v>
      </c>
      <c r="AA67">
        <v>38.53</v>
      </c>
    </row>
    <row r="68" spans="7:27">
      <c r="G68" t="s">
        <v>110</v>
      </c>
      <c r="H68" s="115">
        <v>63.58</v>
      </c>
      <c r="I68" s="88">
        <v>81.88</v>
      </c>
      <c r="J68" s="88">
        <v>96.33</v>
      </c>
      <c r="K68" s="88">
        <v>52.98</v>
      </c>
      <c r="L68" s="88">
        <v>1.73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296.5</v>
      </c>
      <c r="W68">
        <v>63.58</v>
      </c>
      <c r="X68">
        <v>81.88</v>
      </c>
      <c r="Y68">
        <v>1.73</v>
      </c>
      <c r="Z68">
        <v>52.98</v>
      </c>
      <c r="AA68">
        <v>96.33</v>
      </c>
    </row>
    <row r="69" spans="7:27">
      <c r="G69" t="s">
        <v>111</v>
      </c>
      <c r="H69" s="115">
        <v>57.8</v>
      </c>
      <c r="I69" s="88">
        <v>91.51</v>
      </c>
      <c r="J69" s="88">
        <v>115.59</v>
      </c>
      <c r="K69" s="88">
        <v>0</v>
      </c>
      <c r="L69" s="88">
        <v>4.82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269.72000000000003</v>
      </c>
      <c r="W69">
        <v>57.8</v>
      </c>
      <c r="X69">
        <v>91.51</v>
      </c>
      <c r="Y69">
        <v>4.82</v>
      </c>
      <c r="Z69">
        <v>0</v>
      </c>
      <c r="AA69">
        <v>115.59</v>
      </c>
    </row>
    <row r="70" spans="7:27">
      <c r="G70" t="s">
        <v>112</v>
      </c>
      <c r="H70" s="115">
        <v>79.95</v>
      </c>
      <c r="I70" s="88">
        <v>0</v>
      </c>
      <c r="J70" s="88">
        <v>115.6</v>
      </c>
      <c r="K70" s="88">
        <v>0</v>
      </c>
      <c r="L70" s="88">
        <v>4.82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200.37</v>
      </c>
      <c r="W70">
        <v>79.95</v>
      </c>
      <c r="X70">
        <v>0</v>
      </c>
      <c r="Y70">
        <v>4.82</v>
      </c>
      <c r="Z70">
        <v>0</v>
      </c>
      <c r="AA70">
        <v>115.6</v>
      </c>
    </row>
    <row r="71" spans="7:27">
      <c r="G71" t="s">
        <v>113</v>
      </c>
      <c r="H71" s="115">
        <v>0</v>
      </c>
      <c r="I71" s="88">
        <v>9.6300000000000008</v>
      </c>
      <c r="J71" s="88">
        <v>57.8</v>
      </c>
      <c r="K71" s="88">
        <v>0</v>
      </c>
      <c r="L71" s="88">
        <v>3.85</v>
      </c>
      <c r="M71" s="116">
        <v>0</v>
      </c>
      <c r="N71" s="115">
        <v>-11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-11</v>
      </c>
      <c r="V71" s="116">
        <v>71.28</v>
      </c>
      <c r="W71">
        <v>-11</v>
      </c>
      <c r="X71">
        <v>9.6300000000000008</v>
      </c>
      <c r="Y71">
        <v>3.85</v>
      </c>
      <c r="Z71">
        <v>0</v>
      </c>
      <c r="AA71">
        <v>57.8</v>
      </c>
    </row>
    <row r="72" spans="7:27">
      <c r="G72" t="s">
        <v>114</v>
      </c>
      <c r="H72" s="115">
        <v>0</v>
      </c>
      <c r="I72" s="88">
        <v>19.27</v>
      </c>
      <c r="J72" s="88">
        <v>96.33</v>
      </c>
      <c r="K72" s="88">
        <v>0</v>
      </c>
      <c r="L72" s="88">
        <v>5.78</v>
      </c>
      <c r="M72" s="116">
        <v>0</v>
      </c>
      <c r="N72" s="115">
        <v>-43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-43</v>
      </c>
      <c r="V72" s="116">
        <v>121.38</v>
      </c>
      <c r="W72">
        <v>-43</v>
      </c>
      <c r="X72">
        <v>19.27</v>
      </c>
      <c r="Y72">
        <v>5.78</v>
      </c>
      <c r="Z72">
        <v>0</v>
      </c>
      <c r="AA72">
        <v>96.33</v>
      </c>
    </row>
    <row r="73" spans="7:27">
      <c r="G73" t="s">
        <v>115</v>
      </c>
      <c r="H73" s="115">
        <v>0</v>
      </c>
      <c r="I73" s="88">
        <v>24.08</v>
      </c>
      <c r="J73" s="88">
        <v>125.23</v>
      </c>
      <c r="K73" s="88">
        <v>48.17</v>
      </c>
      <c r="L73" s="88">
        <v>11.56</v>
      </c>
      <c r="M73" s="116">
        <v>0</v>
      </c>
      <c r="N73" s="115">
        <v>-20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-20</v>
      </c>
      <c r="V73" s="116">
        <v>209.04</v>
      </c>
      <c r="W73">
        <v>-20</v>
      </c>
      <c r="X73">
        <v>24.08</v>
      </c>
      <c r="Y73">
        <v>11.56</v>
      </c>
      <c r="Z73">
        <v>48.17</v>
      </c>
      <c r="AA73">
        <v>125.23</v>
      </c>
    </row>
    <row r="74" spans="7:27">
      <c r="G74" t="s">
        <v>116</v>
      </c>
      <c r="H74" s="115">
        <v>0</v>
      </c>
      <c r="I74" s="88">
        <v>24.08</v>
      </c>
      <c r="J74" s="88">
        <v>96.33</v>
      </c>
      <c r="K74" s="88">
        <v>28.9</v>
      </c>
      <c r="L74" s="88">
        <v>0</v>
      </c>
      <c r="M74" s="116">
        <v>0</v>
      </c>
      <c r="N74" s="115">
        <v>-19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-19</v>
      </c>
      <c r="V74" s="116">
        <v>149.31</v>
      </c>
      <c r="W74">
        <v>-19</v>
      </c>
      <c r="X74">
        <v>24.08</v>
      </c>
      <c r="Y74">
        <v>0</v>
      </c>
      <c r="Z74">
        <v>28.9</v>
      </c>
      <c r="AA74">
        <v>96.33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9.6300000000000008</v>
      </c>
      <c r="L75" s="88">
        <v>0</v>
      </c>
      <c r="M75" s="116">
        <v>0</v>
      </c>
      <c r="N75" s="115">
        <v>-43</v>
      </c>
      <c r="O75" s="88">
        <v>-24</v>
      </c>
      <c r="P75" s="88">
        <v>-10</v>
      </c>
      <c r="Q75" s="88">
        <v>0</v>
      </c>
      <c r="R75" s="88">
        <v>0</v>
      </c>
      <c r="S75" s="116">
        <v>0</v>
      </c>
      <c r="U75" s="115">
        <v>-77</v>
      </c>
      <c r="V75" s="116">
        <v>9.6300000000000008</v>
      </c>
      <c r="W75">
        <v>-43</v>
      </c>
      <c r="X75">
        <v>-24</v>
      </c>
      <c r="Y75">
        <v>0</v>
      </c>
      <c r="Z75">
        <v>9.6300000000000008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43.11</v>
      </c>
      <c r="K76" s="88">
        <v>0</v>
      </c>
      <c r="L76" s="88">
        <v>0</v>
      </c>
      <c r="M76" s="116">
        <v>0</v>
      </c>
      <c r="N76" s="115">
        <v>-45</v>
      </c>
      <c r="O76" s="88">
        <v>-8</v>
      </c>
      <c r="P76" s="88">
        <v>0</v>
      </c>
      <c r="Q76" s="88">
        <v>0</v>
      </c>
      <c r="R76" s="88">
        <v>0</v>
      </c>
      <c r="S76" s="116">
        <v>0</v>
      </c>
      <c r="U76" s="115">
        <v>-53</v>
      </c>
      <c r="V76" s="116">
        <v>43.11</v>
      </c>
      <c r="W76">
        <v>-45</v>
      </c>
      <c r="X76">
        <v>-8</v>
      </c>
      <c r="Y76">
        <v>0</v>
      </c>
      <c r="Z76">
        <v>0</v>
      </c>
      <c r="AA76">
        <v>43.11</v>
      </c>
    </row>
    <row r="77" spans="7:27">
      <c r="G77" t="s">
        <v>119</v>
      </c>
      <c r="H77" s="115">
        <v>0</v>
      </c>
      <c r="I77" s="88">
        <v>0</v>
      </c>
      <c r="J77" s="88">
        <v>38.54</v>
      </c>
      <c r="K77" s="88">
        <v>9.6300000000000008</v>
      </c>
      <c r="L77" s="88">
        <v>0</v>
      </c>
      <c r="M77" s="116">
        <v>0</v>
      </c>
      <c r="N77" s="115">
        <v>-93</v>
      </c>
      <c r="O77" s="88">
        <v>-19</v>
      </c>
      <c r="P77" s="88">
        <v>0</v>
      </c>
      <c r="Q77" s="88">
        <v>0</v>
      </c>
      <c r="R77" s="88">
        <v>0</v>
      </c>
      <c r="S77" s="116">
        <v>0</v>
      </c>
      <c r="U77" s="115">
        <v>-112</v>
      </c>
      <c r="V77" s="116">
        <v>48.16</v>
      </c>
      <c r="W77">
        <v>-93</v>
      </c>
      <c r="X77">
        <v>-19</v>
      </c>
      <c r="Y77">
        <v>0</v>
      </c>
      <c r="Z77">
        <v>9.6300000000000008</v>
      </c>
      <c r="AA77">
        <v>38.54</v>
      </c>
    </row>
    <row r="78" spans="7:27">
      <c r="G78" t="s">
        <v>120</v>
      </c>
      <c r="H78" s="115">
        <v>0</v>
      </c>
      <c r="I78" s="88">
        <v>0</v>
      </c>
      <c r="J78" s="88">
        <v>38.54</v>
      </c>
      <c r="K78" s="88">
        <v>9.6300000000000008</v>
      </c>
      <c r="L78" s="88">
        <v>0</v>
      </c>
      <c r="M78" s="116">
        <v>0</v>
      </c>
      <c r="N78" s="115">
        <v>-57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-57</v>
      </c>
      <c r="V78" s="116">
        <v>48.16</v>
      </c>
      <c r="W78">
        <v>-57</v>
      </c>
      <c r="X78">
        <v>0</v>
      </c>
      <c r="Y78">
        <v>0</v>
      </c>
      <c r="Z78">
        <v>9.6300000000000008</v>
      </c>
      <c r="AA78">
        <v>38.54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62.61</v>
      </c>
      <c r="L79" s="88">
        <v>0</v>
      </c>
      <c r="M79" s="116">
        <v>0</v>
      </c>
      <c r="N79" s="115">
        <v>-86</v>
      </c>
      <c r="O79" s="88">
        <v>-8</v>
      </c>
      <c r="P79" s="88">
        <v>-55</v>
      </c>
      <c r="Q79" s="88">
        <v>0</v>
      </c>
      <c r="R79" s="88">
        <v>0</v>
      </c>
      <c r="S79" s="116">
        <v>0</v>
      </c>
      <c r="U79" s="115">
        <v>-149</v>
      </c>
      <c r="V79" s="116">
        <v>62.61</v>
      </c>
      <c r="W79">
        <v>-86</v>
      </c>
      <c r="X79">
        <v>-8</v>
      </c>
      <c r="Y79">
        <v>0</v>
      </c>
      <c r="Z79">
        <v>62.61</v>
      </c>
      <c r="AA79">
        <v>-55</v>
      </c>
    </row>
    <row r="80" spans="7:27">
      <c r="G80" t="s">
        <v>122</v>
      </c>
      <c r="H80" s="115">
        <v>0</v>
      </c>
      <c r="I80" s="88">
        <v>0</v>
      </c>
      <c r="J80" s="88">
        <v>19.27</v>
      </c>
      <c r="K80" s="88">
        <v>9.6300000000000008</v>
      </c>
      <c r="L80" s="88">
        <v>0</v>
      </c>
      <c r="M80" s="116">
        <v>0</v>
      </c>
      <c r="N80" s="115">
        <v>-56</v>
      </c>
      <c r="O80" s="88">
        <v>-8</v>
      </c>
      <c r="P80" s="88">
        <v>0</v>
      </c>
      <c r="Q80" s="88">
        <v>0</v>
      </c>
      <c r="R80" s="88">
        <v>0</v>
      </c>
      <c r="S80" s="116">
        <v>0</v>
      </c>
      <c r="U80" s="115">
        <v>-64</v>
      </c>
      <c r="V80" s="116">
        <v>28.9</v>
      </c>
      <c r="W80">
        <v>-56</v>
      </c>
      <c r="X80">
        <v>-8</v>
      </c>
      <c r="Y80">
        <v>0</v>
      </c>
      <c r="Z80">
        <v>9.6300000000000008</v>
      </c>
      <c r="AA80">
        <v>19.27</v>
      </c>
    </row>
    <row r="81" spans="7:27">
      <c r="G81" t="s">
        <v>123</v>
      </c>
      <c r="H81" s="115">
        <v>0</v>
      </c>
      <c r="I81" s="88">
        <v>0</v>
      </c>
      <c r="J81" s="88">
        <v>24.09</v>
      </c>
      <c r="K81" s="88">
        <v>9.6300000000000008</v>
      </c>
      <c r="L81" s="88">
        <v>0</v>
      </c>
      <c r="M81" s="116">
        <v>0</v>
      </c>
      <c r="N81" s="115">
        <v>-64</v>
      </c>
      <c r="O81" s="88">
        <v>-27</v>
      </c>
      <c r="P81" s="88">
        <v>0</v>
      </c>
      <c r="Q81" s="88">
        <v>0</v>
      </c>
      <c r="R81" s="88">
        <v>0</v>
      </c>
      <c r="S81" s="116">
        <v>0</v>
      </c>
      <c r="U81" s="115">
        <v>-91</v>
      </c>
      <c r="V81" s="116">
        <v>33.72</v>
      </c>
      <c r="W81">
        <v>-64</v>
      </c>
      <c r="X81">
        <v>-27</v>
      </c>
      <c r="Y81">
        <v>0</v>
      </c>
      <c r="Z81">
        <v>9.6300000000000008</v>
      </c>
      <c r="AA81">
        <v>24.09</v>
      </c>
    </row>
    <row r="82" spans="7:27">
      <c r="G82" t="s">
        <v>124</v>
      </c>
      <c r="H82" s="115">
        <v>0</v>
      </c>
      <c r="I82" s="88">
        <v>0</v>
      </c>
      <c r="J82" s="88">
        <v>38.53</v>
      </c>
      <c r="K82" s="88">
        <v>9.6300000000000008</v>
      </c>
      <c r="L82" s="88">
        <v>2.89</v>
      </c>
      <c r="M82" s="116">
        <v>0</v>
      </c>
      <c r="N82" s="115">
        <v>-67</v>
      </c>
      <c r="O82" s="88">
        <v>-27</v>
      </c>
      <c r="P82" s="88">
        <v>0</v>
      </c>
      <c r="Q82" s="88">
        <v>0</v>
      </c>
      <c r="R82" s="88">
        <v>0</v>
      </c>
      <c r="S82" s="116">
        <v>0</v>
      </c>
      <c r="U82" s="115">
        <v>-94</v>
      </c>
      <c r="V82" s="116">
        <v>51.05</v>
      </c>
      <c r="W82">
        <v>-67</v>
      </c>
      <c r="X82">
        <v>-27</v>
      </c>
      <c r="Y82">
        <v>2.89</v>
      </c>
      <c r="Z82">
        <v>9.6300000000000008</v>
      </c>
      <c r="AA82">
        <v>38.53</v>
      </c>
    </row>
    <row r="83" spans="7:27">
      <c r="G83" t="s">
        <v>125</v>
      </c>
      <c r="H83" s="115">
        <v>0</v>
      </c>
      <c r="I83" s="88">
        <v>0</v>
      </c>
      <c r="J83" s="88">
        <v>67.430000000000007</v>
      </c>
      <c r="K83" s="88">
        <v>48.17</v>
      </c>
      <c r="L83" s="88">
        <v>0.96</v>
      </c>
      <c r="M83" s="116">
        <v>0</v>
      </c>
      <c r="N83" s="115">
        <v>-80</v>
      </c>
      <c r="O83" s="88">
        <v>-22</v>
      </c>
      <c r="P83" s="88">
        <v>0</v>
      </c>
      <c r="Q83" s="88">
        <v>0</v>
      </c>
      <c r="R83" s="88">
        <v>0</v>
      </c>
      <c r="S83" s="116">
        <v>0</v>
      </c>
      <c r="U83" s="115">
        <v>-102</v>
      </c>
      <c r="V83" s="116">
        <v>116.56</v>
      </c>
      <c r="W83">
        <v>-80</v>
      </c>
      <c r="X83">
        <v>-22</v>
      </c>
      <c r="Y83">
        <v>0.96</v>
      </c>
      <c r="Z83">
        <v>48.17</v>
      </c>
      <c r="AA83">
        <v>67.430000000000007</v>
      </c>
    </row>
    <row r="84" spans="7:27">
      <c r="G84" t="s">
        <v>126</v>
      </c>
      <c r="H84" s="115">
        <v>0</v>
      </c>
      <c r="I84" s="88">
        <v>0</v>
      </c>
      <c r="J84" s="88">
        <v>57.79</v>
      </c>
      <c r="K84" s="88">
        <v>0</v>
      </c>
      <c r="L84" s="88">
        <v>1.93</v>
      </c>
      <c r="M84" s="116">
        <v>0</v>
      </c>
      <c r="N84" s="115">
        <v>-66</v>
      </c>
      <c r="O84" s="88">
        <v>-52</v>
      </c>
      <c r="P84" s="88">
        <v>0</v>
      </c>
      <c r="Q84" s="88">
        <v>0</v>
      </c>
      <c r="R84" s="88">
        <v>0</v>
      </c>
      <c r="S84" s="116">
        <v>0</v>
      </c>
      <c r="U84" s="115">
        <v>-118</v>
      </c>
      <c r="V84" s="116">
        <v>59.72</v>
      </c>
      <c r="W84">
        <v>-66</v>
      </c>
      <c r="X84">
        <v>-52</v>
      </c>
      <c r="Y84">
        <v>1.93</v>
      </c>
      <c r="Z84">
        <v>0</v>
      </c>
      <c r="AA84">
        <v>57.79</v>
      </c>
    </row>
    <row r="85" spans="7:27">
      <c r="G85" t="s">
        <v>127</v>
      </c>
      <c r="H85" s="115">
        <v>25.05</v>
      </c>
      <c r="I85" s="88">
        <v>0</v>
      </c>
      <c r="J85" s="88">
        <v>115.59</v>
      </c>
      <c r="K85" s="88">
        <v>0</v>
      </c>
      <c r="L85" s="88">
        <v>0</v>
      </c>
      <c r="M85" s="116">
        <v>0</v>
      </c>
      <c r="N85" s="115">
        <v>0</v>
      </c>
      <c r="O85" s="88">
        <v>-4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140.63999999999999</v>
      </c>
      <c r="W85">
        <v>25.05</v>
      </c>
      <c r="X85">
        <v>-4</v>
      </c>
      <c r="Y85">
        <v>0</v>
      </c>
      <c r="Z85">
        <v>0</v>
      </c>
      <c r="AA85">
        <v>115.59</v>
      </c>
    </row>
    <row r="86" spans="7:27">
      <c r="G86" t="s">
        <v>128</v>
      </c>
      <c r="H86" s="115">
        <v>0</v>
      </c>
      <c r="I86" s="88">
        <v>9.64</v>
      </c>
      <c r="J86" s="88">
        <v>0</v>
      </c>
      <c r="K86" s="88">
        <v>0</v>
      </c>
      <c r="L86" s="88">
        <v>0.96</v>
      </c>
      <c r="M86" s="116">
        <v>0</v>
      </c>
      <c r="N86" s="115">
        <v>-22</v>
      </c>
      <c r="O86" s="88">
        <v>0</v>
      </c>
      <c r="P86" s="88">
        <v>-65</v>
      </c>
      <c r="Q86" s="88">
        <v>0</v>
      </c>
      <c r="R86" s="88">
        <v>0</v>
      </c>
      <c r="S86" s="116">
        <v>0</v>
      </c>
      <c r="U86" s="115">
        <v>-87</v>
      </c>
      <c r="V86" s="116">
        <v>10.6</v>
      </c>
      <c r="W86">
        <v>-22</v>
      </c>
      <c r="X86">
        <v>9.64</v>
      </c>
      <c r="Y86">
        <v>0.96</v>
      </c>
      <c r="Z86">
        <v>0</v>
      </c>
      <c r="AA86">
        <v>-65</v>
      </c>
    </row>
    <row r="87" spans="7:27">
      <c r="G87" t="s">
        <v>129</v>
      </c>
      <c r="H87" s="115">
        <v>0</v>
      </c>
      <c r="I87" s="88">
        <v>21.2</v>
      </c>
      <c r="J87" s="88">
        <v>0</v>
      </c>
      <c r="K87" s="88">
        <v>0</v>
      </c>
      <c r="L87" s="88">
        <v>3.85</v>
      </c>
      <c r="M87" s="116">
        <v>0</v>
      </c>
      <c r="N87" s="115">
        <v>-7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-37</v>
      </c>
      <c r="V87" s="116">
        <v>25.05</v>
      </c>
      <c r="W87">
        <v>-7</v>
      </c>
      <c r="X87">
        <v>21.2</v>
      </c>
      <c r="Y87">
        <v>3.85</v>
      </c>
      <c r="Z87">
        <v>0</v>
      </c>
      <c r="AA87">
        <v>-30</v>
      </c>
    </row>
    <row r="88" spans="7:27">
      <c r="G88" t="s">
        <v>130</v>
      </c>
      <c r="H88" s="115">
        <v>5.78</v>
      </c>
      <c r="I88" s="88">
        <v>19.27</v>
      </c>
      <c r="J88" s="88">
        <v>0</v>
      </c>
      <c r="K88" s="88">
        <v>38.53</v>
      </c>
      <c r="L88" s="88">
        <v>2.89</v>
      </c>
      <c r="M88" s="116">
        <v>0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66.47</v>
      </c>
      <c r="W88">
        <v>5.78</v>
      </c>
      <c r="X88">
        <v>19.27</v>
      </c>
      <c r="Y88">
        <v>2.89</v>
      </c>
      <c r="Z88">
        <v>38.53</v>
      </c>
      <c r="AA88">
        <v>-20</v>
      </c>
    </row>
    <row r="89" spans="7:27">
      <c r="G89" t="s">
        <v>131</v>
      </c>
      <c r="H89" s="115">
        <v>0</v>
      </c>
      <c r="I89" s="88">
        <v>36.6</v>
      </c>
      <c r="J89" s="88">
        <v>0</v>
      </c>
      <c r="K89" s="88">
        <v>0</v>
      </c>
      <c r="L89" s="88">
        <v>1.93</v>
      </c>
      <c r="M89" s="116">
        <v>0</v>
      </c>
      <c r="N89" s="115">
        <v>-14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-14</v>
      </c>
      <c r="V89" s="116">
        <v>38.53</v>
      </c>
      <c r="W89">
        <v>-14</v>
      </c>
      <c r="X89">
        <v>36.6</v>
      </c>
      <c r="Y89">
        <v>1.93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49.13</v>
      </c>
      <c r="J90" s="88">
        <v>0</v>
      </c>
      <c r="K90" s="88">
        <v>0</v>
      </c>
      <c r="L90" s="88">
        <v>2.89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52.02</v>
      </c>
      <c r="W90">
        <v>0</v>
      </c>
      <c r="X90">
        <v>49.13</v>
      </c>
      <c r="Y90">
        <v>2.89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81.88</v>
      </c>
      <c r="J91" s="88">
        <v>0</v>
      </c>
      <c r="K91" s="88">
        <v>0</v>
      </c>
      <c r="L91" s="88">
        <v>7.03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88.91</v>
      </c>
      <c r="W91">
        <v>0</v>
      </c>
      <c r="X91">
        <v>81.88</v>
      </c>
      <c r="Y91">
        <v>7.03</v>
      </c>
      <c r="Z91">
        <v>0</v>
      </c>
      <c r="AA91">
        <v>0</v>
      </c>
    </row>
    <row r="92" spans="7:27">
      <c r="G92" t="s">
        <v>134</v>
      </c>
      <c r="H92" s="115">
        <v>24.08</v>
      </c>
      <c r="I92" s="88">
        <v>86.7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-65</v>
      </c>
      <c r="Q92" s="88">
        <v>0</v>
      </c>
      <c r="R92" s="88">
        <v>-1</v>
      </c>
      <c r="S92" s="116">
        <v>0</v>
      </c>
      <c r="U92" s="115">
        <v>-66</v>
      </c>
      <c r="V92" s="116">
        <v>110.78</v>
      </c>
      <c r="W92">
        <v>24.08</v>
      </c>
      <c r="X92">
        <v>86.7</v>
      </c>
      <c r="Y92">
        <v>-1</v>
      </c>
      <c r="Z92">
        <v>0</v>
      </c>
      <c r="AA92">
        <v>-65</v>
      </c>
    </row>
    <row r="93" spans="7:27">
      <c r="G93" t="s">
        <v>135</v>
      </c>
      <c r="H93" s="115">
        <v>73.209999999999994</v>
      </c>
      <c r="I93" s="88">
        <v>58.76</v>
      </c>
      <c r="J93" s="88">
        <v>0</v>
      </c>
      <c r="K93" s="88">
        <v>28.9</v>
      </c>
      <c r="L93" s="88">
        <v>0.96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161.83000000000001</v>
      </c>
      <c r="W93">
        <v>73.209999999999994</v>
      </c>
      <c r="X93">
        <v>58.76</v>
      </c>
      <c r="Y93">
        <v>0.96</v>
      </c>
      <c r="Z93">
        <v>28.9</v>
      </c>
      <c r="AA93">
        <v>0</v>
      </c>
    </row>
    <row r="94" spans="7:27">
      <c r="G94" t="s">
        <v>136</v>
      </c>
      <c r="H94" s="115">
        <v>41.42</v>
      </c>
      <c r="I94" s="88">
        <v>62.62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104.04</v>
      </c>
      <c r="W94">
        <v>41.42</v>
      </c>
      <c r="X94">
        <v>62.62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84.77</v>
      </c>
      <c r="I95" s="88">
        <v>72.25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157.02000000000001</v>
      </c>
      <c r="W95">
        <v>84.77</v>
      </c>
      <c r="X95">
        <v>72.25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59.72</v>
      </c>
      <c r="I96" s="88">
        <v>79.959999999999994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139.68</v>
      </c>
      <c r="W96">
        <v>59.72</v>
      </c>
      <c r="X96">
        <v>79.959999999999994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77.06</v>
      </c>
      <c r="J97" s="88">
        <v>0</v>
      </c>
      <c r="K97" s="88">
        <v>0</v>
      </c>
      <c r="L97" s="88">
        <v>4.24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81.3</v>
      </c>
      <c r="W97">
        <v>0</v>
      </c>
      <c r="X97">
        <v>77.06</v>
      </c>
      <c r="Y97">
        <v>4.24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77.06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-3</v>
      </c>
      <c r="S98" s="116">
        <v>0</v>
      </c>
      <c r="U98" s="115">
        <v>-3</v>
      </c>
      <c r="V98" s="116">
        <v>77.06</v>
      </c>
      <c r="W98">
        <v>0</v>
      </c>
      <c r="X98">
        <v>77.06</v>
      </c>
      <c r="Y98">
        <v>-3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0.76077000000000006</v>
      </c>
      <c r="I99" s="111">
        <f t="shared" ref="I99:BQ99" si="1">SUM(I3:I98)/4000</f>
        <v>1.0081</v>
      </c>
      <c r="J99" s="111">
        <f t="shared" si="1"/>
        <v>0.37321999999999994</v>
      </c>
      <c r="K99" s="111">
        <f t="shared" si="1"/>
        <v>0.19385749999999996</v>
      </c>
      <c r="L99" s="111">
        <f t="shared" si="1"/>
        <v>9.478499999999998E-2</v>
      </c>
      <c r="M99" s="111">
        <f t="shared" si="1"/>
        <v>0</v>
      </c>
      <c r="N99" s="110">
        <f t="shared" si="1"/>
        <v>-0.21224999999999999</v>
      </c>
      <c r="O99" s="111">
        <f t="shared" si="1"/>
        <v>-6.3500000000000001E-2</v>
      </c>
      <c r="P99" s="111">
        <f t="shared" si="1"/>
        <v>-0.51249999999999996</v>
      </c>
      <c r="Q99" s="111">
        <f t="shared" si="1"/>
        <v>-0.06</v>
      </c>
      <c r="R99" s="111">
        <f t="shared" si="1"/>
        <v>-5.5750000000000001E-3</v>
      </c>
      <c r="S99" s="112">
        <f t="shared" si="1"/>
        <v>0</v>
      </c>
      <c r="U99" s="110">
        <f t="shared" si="1"/>
        <v>-0.85382500000000006</v>
      </c>
      <c r="V99" s="112">
        <f t="shared" si="1"/>
        <v>2.4307249999999989</v>
      </c>
      <c r="W99">
        <f t="shared" si="1"/>
        <v>0.54852000000000001</v>
      </c>
      <c r="X99">
        <f t="shared" si="1"/>
        <v>0.94459999999999988</v>
      </c>
      <c r="Y99">
        <f t="shared" si="1"/>
        <v>8.9209999999999984E-2</v>
      </c>
      <c r="Z99">
        <f t="shared" si="1"/>
        <v>0.13385749999999999</v>
      </c>
      <c r="AA99">
        <f t="shared" si="1"/>
        <v>-0.13928000000000007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15.41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15.41</v>
      </c>
      <c r="W20">
        <v>15.41</v>
      </c>
      <c r="X20">
        <v>0</v>
      </c>
      <c r="Y20">
        <v>0</v>
      </c>
    </row>
    <row r="21" spans="7:25">
      <c r="G21" t="s">
        <v>63</v>
      </c>
      <c r="H21" s="115">
        <v>26.97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26.97</v>
      </c>
      <c r="W21">
        <v>26.97</v>
      </c>
      <c r="X21">
        <v>0</v>
      </c>
      <c r="Y21">
        <v>0</v>
      </c>
    </row>
    <row r="22" spans="7:25">
      <c r="G22" t="s">
        <v>64</v>
      </c>
      <c r="H22" s="115">
        <v>31.79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31.79</v>
      </c>
      <c r="W22">
        <v>31.79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1.1399999999999999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1.1399999999999999</v>
      </c>
      <c r="W26">
        <v>1.1399999999999999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19.27</v>
      </c>
      <c r="W39">
        <v>0</v>
      </c>
      <c r="X39">
        <v>19.27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19.27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19.27</v>
      </c>
      <c r="W40">
        <v>0</v>
      </c>
      <c r="X40">
        <v>19.27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19.27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19.27</v>
      </c>
      <c r="W41">
        <v>0</v>
      </c>
      <c r="X41">
        <v>19.27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19.27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19.27</v>
      </c>
      <c r="W42">
        <v>0</v>
      </c>
      <c r="X42">
        <v>19.27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48.17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48.16</v>
      </c>
      <c r="W43">
        <v>0</v>
      </c>
      <c r="X43">
        <v>48.17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48.17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48.16</v>
      </c>
      <c r="W44">
        <v>0</v>
      </c>
      <c r="X44">
        <v>48.17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48.17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48.16</v>
      </c>
      <c r="W45">
        <v>0</v>
      </c>
      <c r="X45">
        <v>48.17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48.17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48.16</v>
      </c>
      <c r="W46">
        <v>0</v>
      </c>
      <c r="X46">
        <v>48.17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48.17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48.16</v>
      </c>
      <c r="W47">
        <v>0</v>
      </c>
      <c r="X47">
        <v>48.17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48.17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48.16</v>
      </c>
      <c r="W48">
        <v>0</v>
      </c>
      <c r="X48">
        <v>48.17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48.17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48.16</v>
      </c>
      <c r="W49">
        <v>0</v>
      </c>
      <c r="X49">
        <v>48.17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48.17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48.16</v>
      </c>
      <c r="W50">
        <v>0</v>
      </c>
      <c r="X50">
        <v>48.17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48.17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48.16</v>
      </c>
      <c r="W51">
        <v>0</v>
      </c>
      <c r="X51">
        <v>48.17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48.17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48.16</v>
      </c>
      <c r="W52">
        <v>0</v>
      </c>
      <c r="X52">
        <v>48.17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48.17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48.16</v>
      </c>
      <c r="W53">
        <v>0</v>
      </c>
      <c r="X53">
        <v>48.17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48.17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48.16</v>
      </c>
      <c r="W54">
        <v>0</v>
      </c>
      <c r="X54">
        <v>48.17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48.17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48.16</v>
      </c>
      <c r="W55">
        <v>0</v>
      </c>
      <c r="X55">
        <v>48.17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48.17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48.16</v>
      </c>
      <c r="W56">
        <v>0</v>
      </c>
      <c r="X56">
        <v>48.17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48.17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48.16</v>
      </c>
      <c r="W57">
        <v>0</v>
      </c>
      <c r="X57">
        <v>48.17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48.17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48.16</v>
      </c>
      <c r="W58">
        <v>0</v>
      </c>
      <c r="X58">
        <v>48.17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48.16</v>
      </c>
      <c r="W59">
        <v>0</v>
      </c>
      <c r="X59">
        <v>48.17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48.17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48.16</v>
      </c>
      <c r="W60">
        <v>0</v>
      </c>
      <c r="X60">
        <v>48.17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48.17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48.16</v>
      </c>
      <c r="W61">
        <v>0</v>
      </c>
      <c r="X61">
        <v>48.17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48.17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48.16</v>
      </c>
      <c r="W62">
        <v>0</v>
      </c>
      <c r="X62">
        <v>48.17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48.16</v>
      </c>
      <c r="W63">
        <v>0</v>
      </c>
      <c r="X63">
        <v>48.17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48.17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48.16</v>
      </c>
      <c r="W64">
        <v>0</v>
      </c>
      <c r="X64">
        <v>48.17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48.17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48.16</v>
      </c>
      <c r="W65">
        <v>0</v>
      </c>
      <c r="X65">
        <v>48.17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48.17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48.16</v>
      </c>
      <c r="W66">
        <v>0</v>
      </c>
      <c r="X66">
        <v>48.17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9.6300000000000008</v>
      </c>
      <c r="W67">
        <v>0</v>
      </c>
      <c r="X67">
        <v>9.6300000000000008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38.53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38.53</v>
      </c>
      <c r="W68">
        <v>0</v>
      </c>
      <c r="X68">
        <v>38.53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7.71</v>
      </c>
      <c r="K69" s="88">
        <v>38.53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46.24</v>
      </c>
      <c r="W69">
        <v>0</v>
      </c>
      <c r="X69">
        <v>38.53</v>
      </c>
      <c r="Y69">
        <v>7.71</v>
      </c>
    </row>
    <row r="70" spans="7:25">
      <c r="G70" t="s">
        <v>112</v>
      </c>
      <c r="H70" s="115">
        <v>0</v>
      </c>
      <c r="I70" s="88">
        <v>0</v>
      </c>
      <c r="J70" s="88">
        <v>16.38</v>
      </c>
      <c r="K70" s="88">
        <v>38.53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54.91</v>
      </c>
      <c r="W70">
        <v>0</v>
      </c>
      <c r="X70">
        <v>38.53</v>
      </c>
      <c r="Y70">
        <v>16.38</v>
      </c>
    </row>
    <row r="71" spans="7:25">
      <c r="G71" t="s">
        <v>113</v>
      </c>
      <c r="H71" s="115">
        <v>0</v>
      </c>
      <c r="I71" s="88">
        <v>0</v>
      </c>
      <c r="J71" s="88">
        <v>31.79</v>
      </c>
      <c r="K71" s="88">
        <v>33.71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65.5</v>
      </c>
      <c r="W71">
        <v>0</v>
      </c>
      <c r="X71">
        <v>33.71</v>
      </c>
      <c r="Y71">
        <v>31.79</v>
      </c>
    </row>
    <row r="72" spans="7:25">
      <c r="G72" t="s">
        <v>114</v>
      </c>
      <c r="H72" s="115">
        <v>0</v>
      </c>
      <c r="I72" s="88">
        <v>0</v>
      </c>
      <c r="J72" s="88">
        <v>40.450000000000003</v>
      </c>
      <c r="K72" s="88">
        <v>33.72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74.17</v>
      </c>
      <c r="W72">
        <v>0</v>
      </c>
      <c r="X72">
        <v>33.72</v>
      </c>
      <c r="Y72">
        <v>40.450000000000003</v>
      </c>
    </row>
    <row r="73" spans="7:25">
      <c r="G73" t="s">
        <v>115</v>
      </c>
      <c r="H73" s="115">
        <v>0</v>
      </c>
      <c r="I73" s="88">
        <v>0</v>
      </c>
      <c r="J73" s="88">
        <v>48.16</v>
      </c>
      <c r="K73" s="88">
        <v>33.72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81.88</v>
      </c>
      <c r="W73">
        <v>0</v>
      </c>
      <c r="X73">
        <v>33.72</v>
      </c>
      <c r="Y73">
        <v>48.16</v>
      </c>
    </row>
    <row r="74" spans="7:25">
      <c r="G74" t="s">
        <v>116</v>
      </c>
      <c r="H74" s="115">
        <v>0</v>
      </c>
      <c r="I74" s="88">
        <v>0</v>
      </c>
      <c r="J74" s="88">
        <v>51.05</v>
      </c>
      <c r="K74" s="88">
        <v>33.72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84.77</v>
      </c>
      <c r="W74">
        <v>0</v>
      </c>
      <c r="X74">
        <v>33.72</v>
      </c>
      <c r="Y74">
        <v>51.05</v>
      </c>
    </row>
    <row r="75" spans="7:25">
      <c r="G75" t="s">
        <v>117</v>
      </c>
      <c r="H75" s="115">
        <v>0</v>
      </c>
      <c r="I75" s="88">
        <v>0</v>
      </c>
      <c r="J75" s="88">
        <v>53.16</v>
      </c>
      <c r="K75" s="88">
        <v>11.23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64.39</v>
      </c>
      <c r="W75">
        <v>0</v>
      </c>
      <c r="X75">
        <v>11.23</v>
      </c>
      <c r="Y75">
        <v>53.16</v>
      </c>
    </row>
    <row r="76" spans="7:25">
      <c r="G76" t="s">
        <v>118</v>
      </c>
      <c r="H76" s="115">
        <v>0</v>
      </c>
      <c r="I76" s="88">
        <v>0</v>
      </c>
      <c r="J76" s="88">
        <v>42.71</v>
      </c>
      <c r="K76" s="88">
        <v>7.46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50.17</v>
      </c>
      <c r="W76">
        <v>0</v>
      </c>
      <c r="X76">
        <v>7.46</v>
      </c>
      <c r="Y76">
        <v>42.71</v>
      </c>
    </row>
    <row r="77" spans="7:25">
      <c r="G77" t="s">
        <v>119</v>
      </c>
      <c r="H77" s="115">
        <v>0</v>
      </c>
      <c r="I77" s="88">
        <v>0</v>
      </c>
      <c r="J77" s="88">
        <v>33.81</v>
      </c>
      <c r="K77" s="88">
        <v>7.69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41.5</v>
      </c>
      <c r="W77">
        <v>0</v>
      </c>
      <c r="X77">
        <v>7.69</v>
      </c>
      <c r="Y77">
        <v>33.81</v>
      </c>
    </row>
    <row r="78" spans="7:25">
      <c r="G78" t="s">
        <v>120</v>
      </c>
      <c r="H78" s="115">
        <v>0</v>
      </c>
      <c r="I78" s="88">
        <v>0</v>
      </c>
      <c r="J78" s="88">
        <v>26.21</v>
      </c>
      <c r="K78" s="88">
        <v>2.74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28.95</v>
      </c>
      <c r="W78">
        <v>0</v>
      </c>
      <c r="X78">
        <v>2.74</v>
      </c>
      <c r="Y78">
        <v>26.21</v>
      </c>
    </row>
    <row r="79" spans="7:25">
      <c r="G79" t="s">
        <v>121</v>
      </c>
      <c r="H79" s="115">
        <v>0</v>
      </c>
      <c r="I79" s="88">
        <v>0</v>
      </c>
      <c r="J79" s="88">
        <v>19.21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19.21</v>
      </c>
      <c r="W79">
        <v>0</v>
      </c>
      <c r="X79">
        <v>0</v>
      </c>
      <c r="Y79">
        <v>19.21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1.8827499999999997E-2</v>
      </c>
      <c r="I99" s="111">
        <f t="shared" ref="I99:BQ99" si="1">SUM(I3:I98)/4000</f>
        <v>0</v>
      </c>
      <c r="J99" s="111">
        <f t="shared" si="1"/>
        <v>9.2659999999999992E-2</v>
      </c>
      <c r="K99" s="111">
        <f t="shared" si="1"/>
        <v>0.38059250000000011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0.49202000000000007</v>
      </c>
      <c r="W99">
        <f t="shared" si="1"/>
        <v>1.8827499999999997E-2</v>
      </c>
      <c r="X99">
        <f t="shared" si="1"/>
        <v>0.38059250000000011</v>
      </c>
      <c r="Y99">
        <f t="shared" si="1"/>
        <v>9.2659999999999992E-2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99.61097154250497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7.5776443999999996</v>
      </c>
      <c r="O3">
        <f>BRPL_ISGS_exbus!BB3</f>
        <v>717.85287700500635</v>
      </c>
      <c r="P3" s="77">
        <v>110.95</v>
      </c>
      <c r="Q3" s="77">
        <v>38.165126276195593</v>
      </c>
      <c r="R3" s="80">
        <v>0</v>
      </c>
      <c r="S3" s="80">
        <v>0</v>
      </c>
      <c r="T3" s="78">
        <f>SUMPRODUCT(LTA!F3:AJ3,LTA!F$101:AJ$101,LTA!F$103:AJ$103)</f>
        <v>13.66</v>
      </c>
      <c r="U3" s="78">
        <f>SUMPRODUCT(LTA!F3:AJ3,LTA!F$102:AJ$102,LTA!F$103:AJ$103)</f>
        <v>24.200000000000003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271.48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14.254342637803148</v>
      </c>
      <c r="AD3">
        <f>SUM(B3:AB3,AI3:AR3)-AC3</f>
        <v>1142.3164725426657</v>
      </c>
      <c r="AE3">
        <f>'IDT-1'!B3</f>
        <v>0</v>
      </c>
      <c r="AF3" s="26"/>
      <c r="AG3">
        <f>SUM(AD3:AF3)+AT3</f>
        <v>1142.3164725426657</v>
      </c>
      <c r="AI3" s="75">
        <f>PXIL!H3</f>
        <v>0</v>
      </c>
      <c r="AJ3" s="75">
        <f>PXIL!N3</f>
        <v>0</v>
      </c>
      <c r="AK3" s="75">
        <f>RTM_IEX!H3</f>
        <v>90.55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99.61097154250497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7.3853184000000001</v>
      </c>
      <c r="O4">
        <f>BRPL_ISGS_exbus!BB4</f>
        <v>704.19095308210626</v>
      </c>
      <c r="P4" s="77">
        <v>110.95</v>
      </c>
      <c r="Q4" s="77">
        <v>38.165126276195593</v>
      </c>
      <c r="R4" s="80">
        <v>0</v>
      </c>
      <c r="S4" s="80">
        <v>0</v>
      </c>
      <c r="T4" s="78">
        <f>SUMPRODUCT(LTA!F4:AJ4,LTA!F$101:AJ$101,LTA!F$103:AJ$103)</f>
        <v>13.77</v>
      </c>
      <c r="U4" s="78">
        <f>SUMPRODUCT(LTA!F4:AJ4,LTA!F$102:AJ$102,LTA!F$103:AJ$103)</f>
        <v>24.2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271.48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14.05709723848163</v>
      </c>
      <c r="AD4">
        <f t="shared" ref="AD4:AD67" si="1">SUM(B4:AB4,AI4:AR4)-AC4</f>
        <v>1120.099468019087</v>
      </c>
      <c r="AE4">
        <f>'IDT-1'!B4</f>
        <v>0</v>
      </c>
      <c r="AF4" s="26"/>
      <c r="AG4">
        <f t="shared" ref="AG4:AG67" si="2">SUM(AD4:AF4)+AT4</f>
        <v>1120.099468019087</v>
      </c>
      <c r="AI4" s="75">
        <f>PXIL!H4</f>
        <v>0</v>
      </c>
      <c r="AJ4" s="75">
        <f>PXIL!N4</f>
        <v>0</v>
      </c>
      <c r="AK4" s="75">
        <f>RTM_IEX!H4</f>
        <v>81.88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99.61097154250497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7.0809415999999992</v>
      </c>
      <c r="O5">
        <f>BRPL_ISGS_exbus!BB5</f>
        <v>672.78235876970632</v>
      </c>
      <c r="P5" s="77">
        <v>110.95</v>
      </c>
      <c r="Q5" s="77">
        <v>38.165126276195593</v>
      </c>
      <c r="R5" s="80">
        <v>0</v>
      </c>
      <c r="S5" s="80">
        <v>0</v>
      </c>
      <c r="T5" s="78">
        <f>SUMPRODUCT(LTA!F5:AJ5,LTA!F$101:AJ$101,LTA!F$103:AJ$103)</f>
        <v>13.9</v>
      </c>
      <c r="U5" s="78">
        <f>SUMPRODUCT(LTA!F5:AJ5,LTA!F$102:AJ$102,LTA!F$103:AJ$103)</f>
        <v>24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15.42</v>
      </c>
      <c r="Z5" s="75">
        <f>IEX!N5</f>
        <v>0</v>
      </c>
      <c r="AA5" s="117">
        <f>STOA!H5</f>
        <v>271.48</v>
      </c>
      <c r="AB5" s="117">
        <f>-STOA!N5</f>
        <v>-224.33</v>
      </c>
      <c r="AC5">
        <f t="shared" si="0"/>
        <v>13.506191092692509</v>
      </c>
      <c r="AD5">
        <f t="shared" si="1"/>
        <v>1058.0474030524763</v>
      </c>
      <c r="AE5">
        <f>'IDT-1'!B5</f>
        <v>0</v>
      </c>
      <c r="AF5" s="26"/>
      <c r="AG5">
        <f t="shared" si="2"/>
        <v>1058.0474030524763</v>
      </c>
      <c r="AI5" s="75">
        <f>PXIL!H5</f>
        <v>0</v>
      </c>
      <c r="AJ5" s="75">
        <f>PXIL!N5</f>
        <v>0</v>
      </c>
      <c r="AK5" s="75">
        <f>RTM_IEX!H5</f>
        <v>35.64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11.822201434362334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99.61097154250497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7.1210791999999996</v>
      </c>
      <c r="O6">
        <f>BRPL_ISGS_exbus!BB6</f>
        <v>664.76950028750639</v>
      </c>
      <c r="P6" s="77">
        <v>110.95</v>
      </c>
      <c r="Q6" s="77">
        <v>38.165126276195593</v>
      </c>
      <c r="R6" s="80">
        <v>0</v>
      </c>
      <c r="S6" s="80">
        <v>0</v>
      </c>
      <c r="T6" s="78">
        <f>SUMPRODUCT(LTA!F6:AJ6,LTA!F$101:AJ$101,LTA!F$103:AJ$103)</f>
        <v>14.46</v>
      </c>
      <c r="U6" s="78">
        <f>SUMPRODUCT(LTA!F6:AJ6,LTA!F$102:AJ$102,LTA!F$103:AJ$103)</f>
        <v>24.119999999999997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10.6</v>
      </c>
      <c r="Z6" s="75">
        <f>IEX!N6</f>
        <v>0</v>
      </c>
      <c r="AA6" s="117">
        <f>STOA!H6</f>
        <v>271.48</v>
      </c>
      <c r="AB6" s="117">
        <f>-STOA!N6</f>
        <v>-224.33</v>
      </c>
      <c r="AC6">
        <f t="shared" si="0"/>
        <v>13.600161842948664</v>
      </c>
      <c r="AD6">
        <f t="shared" si="1"/>
        <v>1068.63192664951</v>
      </c>
      <c r="AE6">
        <f>'IDT-1'!B6</f>
        <v>0</v>
      </c>
      <c r="AF6" s="26"/>
      <c r="AG6">
        <f t="shared" si="2"/>
        <v>1068.63192664951</v>
      </c>
      <c r="AI6" s="75">
        <f>PXIL!H6</f>
        <v>0</v>
      </c>
      <c r="AJ6" s="75">
        <f>PXIL!N6</f>
        <v>0</v>
      </c>
      <c r="AK6" s="75">
        <f>RTM_IEX!H6</f>
        <v>59.73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11.822201434362334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99.61097154250497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7.3619047999999996</v>
      </c>
      <c r="O7">
        <f>BRPL_ISGS_exbus!BB7</f>
        <v>664.76950028750639</v>
      </c>
      <c r="P7" s="77">
        <v>110.95</v>
      </c>
      <c r="Q7" s="77">
        <v>38.165126276195593</v>
      </c>
      <c r="R7" s="80">
        <v>0</v>
      </c>
      <c r="S7" s="80">
        <v>0</v>
      </c>
      <c r="T7" s="78">
        <f>SUMPRODUCT(LTA!F7:AJ7,LTA!F$101:AJ$101,LTA!F$103:AJ$103)</f>
        <v>14.52</v>
      </c>
      <c r="U7" s="78">
        <f>SUMPRODUCT(LTA!F7:AJ7,LTA!F$102:AJ$102,LTA!F$103:AJ$103)</f>
        <v>23.970000000000002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268.37</v>
      </c>
      <c r="AB7" s="117">
        <f>-STOA!N7</f>
        <v>-224.33</v>
      </c>
      <c r="AC7">
        <f t="shared" si="0"/>
        <v>13.06539310822866</v>
      </c>
      <c r="AD7">
        <f t="shared" si="1"/>
        <v>1008.3975209842301</v>
      </c>
      <c r="AE7">
        <f>'IDT-1'!B7</f>
        <v>0</v>
      </c>
      <c r="AF7" s="26"/>
      <c r="AG7">
        <f t="shared" si="2"/>
        <v>1008.3975209842301</v>
      </c>
      <c r="AI7" s="75">
        <f>PXIL!H7</f>
        <v>0</v>
      </c>
      <c r="AJ7" s="75">
        <f>PXIL!N7</f>
        <v>0</v>
      </c>
      <c r="AK7" s="75">
        <f>RTM_IEX!H7</f>
        <v>12.52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11.822201434362334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99.61097154250497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7.4973691999999987</v>
      </c>
      <c r="O8">
        <f>BRPL_ISGS_exbus!BB8</f>
        <v>664.76950028750639</v>
      </c>
      <c r="P8" s="77">
        <v>110.95</v>
      </c>
      <c r="Q8" s="77">
        <v>38.165126276195593</v>
      </c>
      <c r="R8" s="80">
        <v>0</v>
      </c>
      <c r="S8" s="80">
        <v>0</v>
      </c>
      <c r="T8" s="78">
        <f>SUMPRODUCT(LTA!F8:AJ8,LTA!F$101:AJ$101,LTA!F$103:AJ$103)</f>
        <v>14.549999999999999</v>
      </c>
      <c r="U8" s="78">
        <f>SUMPRODUCT(LTA!F8:AJ8,LTA!F$102:AJ$102,LTA!F$103:AJ$103)</f>
        <v>23.66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256.81</v>
      </c>
      <c r="AB8" s="117">
        <f>-STOA!N8</f>
        <v>-224.33</v>
      </c>
      <c r="AC8">
        <f t="shared" si="0"/>
        <v>13.216713194948662</v>
      </c>
      <c r="AD8">
        <f t="shared" si="1"/>
        <v>1025.4416652975101</v>
      </c>
      <c r="AE8">
        <f>'IDT-1'!B8</f>
        <v>0</v>
      </c>
      <c r="AF8" s="26"/>
      <c r="AG8">
        <f t="shared" si="2"/>
        <v>1025.4416652975101</v>
      </c>
      <c r="AI8" s="75">
        <f>PXIL!H8</f>
        <v>0</v>
      </c>
      <c r="AJ8" s="75">
        <f>PXIL!N8</f>
        <v>0</v>
      </c>
      <c r="AK8" s="75">
        <f>RTM_IEX!H8</f>
        <v>41.42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11.822201434362334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99.61097154250497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7.2565435999999996</v>
      </c>
      <c r="O9">
        <f>BRPL_ISGS_exbus!BB9</f>
        <v>653.26726082730647</v>
      </c>
      <c r="P9" s="77">
        <v>110.95</v>
      </c>
      <c r="Q9" s="77">
        <v>38.165126276195593</v>
      </c>
      <c r="R9" s="80">
        <v>0</v>
      </c>
      <c r="S9" s="80">
        <v>0</v>
      </c>
      <c r="T9" s="78">
        <f>SUMPRODUCT(LTA!F9:AJ9,LTA!F$101:AJ$101,LTA!F$103:AJ$103)</f>
        <v>14.559999999999999</v>
      </c>
      <c r="U9" s="78">
        <f>SUMPRODUCT(LTA!F9:AJ9,LTA!F$102:AJ$102,LTA!F$103:AJ$103)</f>
        <v>23.47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260.65999999999997</v>
      </c>
      <c r="AB9" s="117">
        <f>-STOA!N9</f>
        <v>-224.33</v>
      </c>
      <c r="AC9">
        <f t="shared" si="0"/>
        <v>13.442406222418903</v>
      </c>
      <c r="AD9">
        <f t="shared" si="1"/>
        <v>1050.8629072098399</v>
      </c>
      <c r="AE9">
        <f>'IDT-1'!B9</f>
        <v>0</v>
      </c>
      <c r="AF9" s="26"/>
      <c r="AG9">
        <f t="shared" si="2"/>
        <v>1050.8629072098399</v>
      </c>
      <c r="AI9" s="75">
        <f>PXIL!H9</f>
        <v>0</v>
      </c>
      <c r="AJ9" s="75">
        <f>PXIL!N9</f>
        <v>0</v>
      </c>
      <c r="AK9" s="75">
        <f>RTM_IEX!H9</f>
        <v>75.14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11.822201434362334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99.61097154250497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7.6495575999999996</v>
      </c>
      <c r="O10">
        <f>BRPL_ISGS_exbus!BB10</f>
        <v>669.96779781904854</v>
      </c>
      <c r="P10" s="77">
        <v>110.95</v>
      </c>
      <c r="Q10" s="77">
        <v>38.165126276195593</v>
      </c>
      <c r="R10" s="80">
        <v>0</v>
      </c>
      <c r="S10" s="80">
        <v>0</v>
      </c>
      <c r="T10" s="78">
        <f>SUMPRODUCT(LTA!F10:AJ10,LTA!F$101:AJ$101,LTA!F$103:AJ$103)</f>
        <v>14.540000000000001</v>
      </c>
      <c r="U10" s="78">
        <f>SUMPRODUCT(LTA!F10:AJ10,LTA!F$102:AJ$102,LTA!F$103:AJ$103)</f>
        <v>23.21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253.92</v>
      </c>
      <c r="AB10" s="117">
        <f>-STOA!N10</f>
        <v>-224.33</v>
      </c>
      <c r="AC10">
        <f t="shared" si="0"/>
        <v>13.090261471146233</v>
      </c>
      <c r="AD10">
        <f t="shared" si="1"/>
        <v>1011.1986029528548</v>
      </c>
      <c r="AE10">
        <f>'IDT-1'!B10</f>
        <v>0</v>
      </c>
      <c r="AF10" s="26"/>
      <c r="AG10">
        <f t="shared" si="2"/>
        <v>1011.1986029528548</v>
      </c>
      <c r="AI10" s="75">
        <f>PXIL!H10</f>
        <v>0</v>
      </c>
      <c r="AJ10" s="75">
        <f>PXIL!N10</f>
        <v>0</v>
      </c>
      <c r="AK10" s="75">
        <f>RTM_IEX!H10</f>
        <v>25.05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11.822201434362334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99.61097154250497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7.5224551999999996</v>
      </c>
      <c r="O11">
        <f>BRPL_ISGS_exbus!BB11</f>
        <v>697.79313173824858</v>
      </c>
      <c r="P11" s="77">
        <v>110.95</v>
      </c>
      <c r="Q11" s="77">
        <v>38.165126276195593</v>
      </c>
      <c r="R11" s="80">
        <v>0</v>
      </c>
      <c r="S11" s="80">
        <v>0</v>
      </c>
      <c r="T11" s="78">
        <f>SUMPRODUCT(LTA!F11:AJ11,LTA!F$101:AJ$101,LTA!F$103:AJ$103)</f>
        <v>14.95</v>
      </c>
      <c r="U11" s="78">
        <f>SUMPRODUCT(LTA!F11:AJ11,LTA!F$102:AJ$102,LTA!F$103:AJ$103)</f>
        <v>18.259999999999998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18.3</v>
      </c>
      <c r="Z11" s="75">
        <f>IEX!N11</f>
        <v>0</v>
      </c>
      <c r="AA11" s="117">
        <f>STOA!H11</f>
        <v>223.1</v>
      </c>
      <c r="AB11" s="117">
        <f>-STOA!N11</f>
        <v>-224.33</v>
      </c>
      <c r="AC11">
        <f t="shared" si="0"/>
        <v>13.327933908515194</v>
      </c>
      <c r="AD11">
        <f t="shared" si="1"/>
        <v>1037.9691620346857</v>
      </c>
      <c r="AE11">
        <f>'IDT-1'!B11</f>
        <v>0</v>
      </c>
      <c r="AF11" s="26"/>
      <c r="AG11">
        <f t="shared" si="2"/>
        <v>1037.9691620346857</v>
      </c>
      <c r="AI11" s="75">
        <f>PXIL!H11</f>
        <v>0</v>
      </c>
      <c r="AJ11" s="75">
        <f>PXIL!N11</f>
        <v>0</v>
      </c>
      <c r="AK11" s="75">
        <f>RTM_IEX!H11</f>
        <v>41.42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11.822201434362334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99.61097154250497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7.1762684000000005</v>
      </c>
      <c r="O12">
        <f>BRPL_ISGS_exbus!BB12</f>
        <v>697.79313173824858</v>
      </c>
      <c r="P12" s="77">
        <v>110.95</v>
      </c>
      <c r="Q12" s="77">
        <v>38.165126276195593</v>
      </c>
      <c r="R12" s="80">
        <v>0</v>
      </c>
      <c r="S12" s="80">
        <v>0</v>
      </c>
      <c r="T12" s="78">
        <f>SUMPRODUCT(LTA!F12:AJ12,LTA!F$101:AJ$101,LTA!F$103:AJ$103)</f>
        <v>15.41</v>
      </c>
      <c r="U12" s="78">
        <f>SUMPRODUCT(LTA!F12:AJ12,LTA!F$102:AJ$102,LTA!F$103:AJ$103)</f>
        <v>18.05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11.56</v>
      </c>
      <c r="Z12" s="75">
        <f>IEX!N12</f>
        <v>0</v>
      </c>
      <c r="AA12" s="117">
        <f>STOA!H12</f>
        <v>223.1</v>
      </c>
      <c r="AB12" s="117">
        <f>-STOA!N12</f>
        <v>-224.33</v>
      </c>
      <c r="AC12">
        <f t="shared" si="0"/>
        <v>12.903279464675192</v>
      </c>
      <c r="AD12">
        <f t="shared" si="1"/>
        <v>990.13762967852563</v>
      </c>
      <c r="AE12">
        <f>'IDT-1'!B12</f>
        <v>0</v>
      </c>
      <c r="AF12" s="26"/>
      <c r="AG12">
        <f t="shared" si="2"/>
        <v>990.13762967852563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11.822201434362334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99.61097154250497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6.8635295999999997</v>
      </c>
      <c r="O13">
        <f>BRPL_ISGS_exbus!BB13</f>
        <v>697.79313173824858</v>
      </c>
      <c r="P13" s="77">
        <v>110.95</v>
      </c>
      <c r="Q13" s="77">
        <v>38.165126276195593</v>
      </c>
      <c r="R13" s="80">
        <v>0</v>
      </c>
      <c r="S13" s="80">
        <v>0</v>
      </c>
      <c r="T13" s="78">
        <f>SUMPRODUCT(LTA!F13:AJ13,LTA!F$101:AJ$101,LTA!F$103:AJ$103)</f>
        <v>15.88</v>
      </c>
      <c r="U13" s="78">
        <f>SUMPRODUCT(LTA!F13:AJ13,LTA!F$102:AJ$102,LTA!F$103:AJ$103)</f>
        <v>17.98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5.78</v>
      </c>
      <c r="Z13" s="75">
        <f>IEX!N13</f>
        <v>0</v>
      </c>
      <c r="AA13" s="117">
        <f>STOA!H13</f>
        <v>223.1</v>
      </c>
      <c r="AB13" s="117">
        <f>-STOA!N13</f>
        <v>-224.33</v>
      </c>
      <c r="AC13">
        <f t="shared" si="0"/>
        <v>13.092892806334467</v>
      </c>
      <c r="AD13">
        <f t="shared" si="1"/>
        <v>957.2552775368664</v>
      </c>
      <c r="AE13">
        <f>'IDT-1'!B13</f>
        <v>0</v>
      </c>
      <c r="AF13" s="26"/>
      <c r="AG13">
        <f t="shared" si="2"/>
        <v>957.2552775368664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11.822201434362334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99.61097154250497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7.3535428000000005</v>
      </c>
      <c r="O14">
        <f>BRPL_ISGS_exbus!BB14</f>
        <v>695.63159995290641</v>
      </c>
      <c r="P14" s="77">
        <v>110.94999999999999</v>
      </c>
      <c r="Q14" s="77">
        <v>38.165126276195593</v>
      </c>
      <c r="R14" s="80">
        <v>0</v>
      </c>
      <c r="S14" s="80">
        <v>0</v>
      </c>
      <c r="T14" s="78">
        <f>SUMPRODUCT(LTA!F14:AJ14,LTA!F$101:AJ$101,LTA!F$103:AJ$103)</f>
        <v>16.350000000000001</v>
      </c>
      <c r="U14" s="78">
        <f>SUMPRODUCT(LTA!F14:AJ14,LTA!F$102:AJ$102,LTA!F$103:AJ$103)</f>
        <v>17.91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199.98</v>
      </c>
      <c r="AB14" s="117">
        <f>-STOA!N14</f>
        <v>-224.33</v>
      </c>
      <c r="AC14">
        <f t="shared" si="0"/>
        <v>12.76569799968418</v>
      </c>
      <c r="AD14">
        <f t="shared" si="1"/>
        <v>974.64095375817442</v>
      </c>
      <c r="AE14">
        <f>'IDT-1'!B14</f>
        <v>2.1070000000000002</v>
      </c>
      <c r="AF14" s="26"/>
      <c r="AG14">
        <f t="shared" si="2"/>
        <v>976.74795375817439</v>
      </c>
      <c r="AI14" s="75">
        <f>PXIL!H14</f>
        <v>0</v>
      </c>
      <c r="AJ14" s="75">
        <f>PXIL!N14</f>
        <v>0</v>
      </c>
      <c r="AK14" s="75">
        <f>RTM_IEX!H14</f>
        <v>20.23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11.822201434362334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99.61097154250497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7.5458687999999983</v>
      </c>
      <c r="O15">
        <f>BRPL_ISGS_exbus!BB15</f>
        <v>669.92869652010631</v>
      </c>
      <c r="P15" s="77">
        <v>110.94999999999999</v>
      </c>
      <c r="Q15" s="77">
        <v>38.165126276195593</v>
      </c>
      <c r="R15" s="80">
        <v>0</v>
      </c>
      <c r="S15" s="80">
        <v>0</v>
      </c>
      <c r="T15" s="78">
        <f>SUMPRODUCT(LTA!F15:AJ15,LTA!F$101:AJ$101,LTA!F$103:AJ$103)</f>
        <v>16.420000000000002</v>
      </c>
      <c r="U15" s="78">
        <f>SUMPRODUCT(LTA!F15:AJ15,LTA!F$102:AJ$102,LTA!F$103:AJ$103)</f>
        <v>18.59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190.29999999999998</v>
      </c>
      <c r="AB15" s="117">
        <f>-STOA!N15</f>
        <v>-224.33</v>
      </c>
      <c r="AC15">
        <f t="shared" si="0"/>
        <v>12.937380918275542</v>
      </c>
      <c r="AD15">
        <f t="shared" si="1"/>
        <v>993.97869340678312</v>
      </c>
      <c r="AE15">
        <f>'IDT-1'!B15</f>
        <v>6.726</v>
      </c>
      <c r="AF15" s="26"/>
      <c r="AG15">
        <f t="shared" si="2"/>
        <v>1000.7046934067831</v>
      </c>
      <c r="AI15" s="75">
        <f>PXIL!H15</f>
        <v>0</v>
      </c>
      <c r="AJ15" s="75">
        <f>PXIL!N15</f>
        <v>0</v>
      </c>
      <c r="AK15" s="75">
        <f>RTM_IEX!H15</f>
        <v>74.180000000000007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11.822201434362334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99.61097154250497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7.1127171999999996</v>
      </c>
      <c r="O16">
        <f>BRPL_ISGS_exbus!BB16</f>
        <v>653.22700112010637</v>
      </c>
      <c r="P16" s="77">
        <v>110.94999999999999</v>
      </c>
      <c r="Q16" s="77">
        <v>38.165126276195593</v>
      </c>
      <c r="R16" s="80">
        <v>0</v>
      </c>
      <c r="S16" s="80">
        <v>0</v>
      </c>
      <c r="T16" s="78">
        <f>SUMPRODUCT(LTA!F16:AJ16,LTA!F$101:AJ$101,LTA!F$103:AJ$103)</f>
        <v>17.37</v>
      </c>
      <c r="U16" s="78">
        <f>SUMPRODUCT(LTA!F16:AJ16,LTA!F$102:AJ$102,LTA!F$103:AJ$103)</f>
        <v>19.239999999999998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202.82</v>
      </c>
      <c r="AB16" s="117">
        <f>-STOA!N16</f>
        <v>-224.33</v>
      </c>
      <c r="AC16">
        <f t="shared" si="0"/>
        <v>12.614114264675539</v>
      </c>
      <c r="AD16">
        <f t="shared" si="1"/>
        <v>957.56711306038324</v>
      </c>
      <c r="AE16">
        <f>'IDT-1'!B16</f>
        <v>11.366</v>
      </c>
      <c r="AF16" s="26"/>
      <c r="AG16">
        <f t="shared" si="2"/>
        <v>968.93311306038322</v>
      </c>
      <c r="AI16" s="75">
        <f>PXIL!H16</f>
        <v>0</v>
      </c>
      <c r="AJ16" s="75">
        <f>PXIL!N16</f>
        <v>0</v>
      </c>
      <c r="AK16" s="75">
        <f>RTM_IEX!H16</f>
        <v>40.46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11.822201434362334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7.4890071999999988</v>
      </c>
      <c r="O17">
        <f>BRPL_ISGS_exbus!BB17</f>
        <v>653.22700112010637</v>
      </c>
      <c r="P17" s="77">
        <v>110.94999999999999</v>
      </c>
      <c r="Q17" s="77">
        <v>38.165126276195593</v>
      </c>
      <c r="R17" s="80">
        <v>0</v>
      </c>
      <c r="S17" s="80">
        <v>0</v>
      </c>
      <c r="T17" s="78">
        <f>SUMPRODUCT(LTA!F17:AJ17,LTA!F$101:AJ$101,LTA!F$103:AJ$103)</f>
        <v>18.07</v>
      </c>
      <c r="U17" s="78">
        <f>SUMPRODUCT(LTA!F17:AJ17,LTA!F$102:AJ$102,LTA!F$103:AJ$103)</f>
        <v>13.26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202.82</v>
      </c>
      <c r="AB17" s="117">
        <f>-STOA!N17</f>
        <v>-224.33</v>
      </c>
      <c r="AC17">
        <f t="shared" si="0"/>
        <v>12.272755295887201</v>
      </c>
      <c r="AD17">
        <f t="shared" si="1"/>
        <v>919.11768012140556</v>
      </c>
      <c r="AE17">
        <f>'IDT-1'!B17</f>
        <v>12.045999999999999</v>
      </c>
      <c r="AF17" s="26"/>
      <c r="AG17">
        <f t="shared" si="2"/>
        <v>931.1636801214056</v>
      </c>
      <c r="AI17" s="75">
        <f>PXIL!H17</f>
        <v>0</v>
      </c>
      <c r="AJ17" s="75">
        <f>PXIL!N17</f>
        <v>0</v>
      </c>
      <c r="AK17" s="75">
        <f>RTM_IEX!H17</f>
        <v>22.16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11.822201434362334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7.0324419999999996</v>
      </c>
      <c r="O18">
        <f>BRPL_ISGS_exbus!BB18</f>
        <v>653.22700112010637</v>
      </c>
      <c r="P18" s="77">
        <v>110.94999999999999</v>
      </c>
      <c r="Q18" s="77">
        <v>38.165126276195593</v>
      </c>
      <c r="R18" s="80">
        <v>0</v>
      </c>
      <c r="S18" s="80">
        <v>0</v>
      </c>
      <c r="T18" s="78">
        <f>SUMPRODUCT(LTA!F18:AJ18,LTA!F$101:AJ$101,LTA!F$103:AJ$103)</f>
        <v>19.18</v>
      </c>
      <c r="U18" s="78">
        <f>SUMPRODUCT(LTA!F18:AJ18,LTA!F$102:AJ$102,LTA!F$103:AJ$103)</f>
        <v>13.5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214.38</v>
      </c>
      <c r="AB18" s="117">
        <f>-STOA!N18</f>
        <v>-224.33</v>
      </c>
      <c r="AC18">
        <f t="shared" si="0"/>
        <v>12.560369522127202</v>
      </c>
      <c r="AD18">
        <f t="shared" si="1"/>
        <v>951.51350069516582</v>
      </c>
      <c r="AE18">
        <f>'IDT-1'!B18</f>
        <v>11.726000000000001</v>
      </c>
      <c r="AF18" s="26"/>
      <c r="AG18">
        <f t="shared" si="2"/>
        <v>963.23950069516582</v>
      </c>
      <c r="AI18" s="75">
        <f>PXIL!H18</f>
        <v>0</v>
      </c>
      <c r="AJ18" s="75">
        <f>PXIL!N18</f>
        <v>0</v>
      </c>
      <c r="AK18" s="75">
        <f>RTM_IEX!H18</f>
        <v>42.39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11.822201434362334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7.3050432000000001</v>
      </c>
      <c r="O19">
        <f>BRPL_ISGS_exbus!BB19</f>
        <v>659.74129356610626</v>
      </c>
      <c r="P19" s="77">
        <v>110.94999999999999</v>
      </c>
      <c r="Q19" s="77">
        <v>38.165126276195593</v>
      </c>
      <c r="R19" s="80">
        <v>0</v>
      </c>
      <c r="S19" s="80">
        <v>0</v>
      </c>
      <c r="T19" s="78">
        <f>SUMPRODUCT(LTA!F19:AJ19,LTA!F$101:AJ$101,LTA!F$103:AJ$103)</f>
        <v>18.649999999999999</v>
      </c>
      <c r="U19" s="78">
        <f>SUMPRODUCT(LTA!F19:AJ19,LTA!F$102:AJ$102,LTA!F$103:AJ$103)</f>
        <v>13.9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223.26</v>
      </c>
      <c r="AB19" s="117">
        <f>-STOA!N19</f>
        <v>-224.33</v>
      </c>
      <c r="AC19">
        <f t="shared" si="0"/>
        <v>12.925982186212</v>
      </c>
      <c r="AD19">
        <f t="shared" si="1"/>
        <v>992.69478167708053</v>
      </c>
      <c r="AE19">
        <f>'IDT-1'!B19</f>
        <v>9.3179999999999996</v>
      </c>
      <c r="AF19" s="26"/>
      <c r="AG19">
        <f t="shared" si="2"/>
        <v>1002.0127816770805</v>
      </c>
      <c r="AI19" s="75">
        <f>PXIL!H19</f>
        <v>0</v>
      </c>
      <c r="AJ19" s="75">
        <f>PXIL!N19</f>
        <v>0</v>
      </c>
      <c r="AK19" s="75">
        <f>RTM_IEX!H19</f>
        <v>68.400000000000006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11.822201434362334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7.6579195999999987</v>
      </c>
      <c r="O20">
        <f>BRPL_ISGS_exbus!BB20</f>
        <v>659.74129356610626</v>
      </c>
      <c r="P20" s="77">
        <v>110.94999999999999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18.36</v>
      </c>
      <c r="U20" s="78">
        <f>SUMPRODUCT(LTA!F20:AJ20,LTA!F$102:AJ$102,LTA!F$103:AJ$103)</f>
        <v>14.26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223.26</v>
      </c>
      <c r="AB20" s="117">
        <f>-STOA!N20</f>
        <v>-224.33</v>
      </c>
      <c r="AC20">
        <f t="shared" si="0"/>
        <v>12.819482387301479</v>
      </c>
      <c r="AD20">
        <f t="shared" si="1"/>
        <v>980.6990315997956</v>
      </c>
      <c r="AE20">
        <f>'IDT-1'!B20</f>
        <v>6.9779999999999998</v>
      </c>
      <c r="AF20" s="26"/>
      <c r="AG20">
        <f t="shared" si="2"/>
        <v>987.67703159979555</v>
      </c>
      <c r="AI20" s="75">
        <f>PXIL!H20</f>
        <v>0</v>
      </c>
      <c r="AJ20" s="75">
        <f>PXIL!N20</f>
        <v>0</v>
      </c>
      <c r="AK20" s="75">
        <f>RTM_IEX!H20</f>
        <v>40.46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15.41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11.822201434362334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7.0240799999999988</v>
      </c>
      <c r="O21">
        <f>BRPL_ISGS_exbus!BB21</f>
        <v>663.83589277970623</v>
      </c>
      <c r="P21" s="77">
        <v>110.94999999999999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14.580000000000002</v>
      </c>
      <c r="U21" s="78">
        <f>SUMPRODUCT(LTA!F21:AJ21,LTA!F$102:AJ$102,LTA!F$103:AJ$103)</f>
        <v>15.09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223.26</v>
      </c>
      <c r="AB21" s="117">
        <f>-STOA!N21</f>
        <v>-224.33</v>
      </c>
      <c r="AC21">
        <f t="shared" si="0"/>
        <v>12.713713071901157</v>
      </c>
      <c r="AD21">
        <f t="shared" si="1"/>
        <v>968.78556052879617</v>
      </c>
      <c r="AE21">
        <f>'IDT-1'!B21</f>
        <v>5.7889999999999997</v>
      </c>
      <c r="AF21" s="26"/>
      <c r="AG21">
        <f t="shared" si="2"/>
        <v>974.57456052879616</v>
      </c>
      <c r="AI21" s="75">
        <f>PXIL!H21</f>
        <v>0</v>
      </c>
      <c r="AJ21" s="75">
        <f>PXIL!N21</f>
        <v>0</v>
      </c>
      <c r="AK21" s="75">
        <f>RTM_IEX!H21</f>
        <v>16.37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26.97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11.822201434362334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6.7263928000000002</v>
      </c>
      <c r="O22">
        <f>BRPL_ISGS_exbus!BB22</f>
        <v>671.84875126190627</v>
      </c>
      <c r="P22" s="77">
        <v>110.94999999999999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14.719999999999999</v>
      </c>
      <c r="U22" s="78">
        <f>SUMPRODUCT(LTA!F22:AJ22,LTA!F$102:AJ$102,LTA!F$103:AJ$103)</f>
        <v>15.03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223.26</v>
      </c>
      <c r="AB22" s="117">
        <f>-STOA!N22</f>
        <v>-224.33</v>
      </c>
      <c r="AC22">
        <f t="shared" si="0"/>
        <v>12.960422579184518</v>
      </c>
      <c r="AD22">
        <f t="shared" si="1"/>
        <v>996.5740223037127</v>
      </c>
      <c r="AE22">
        <f>'IDT-1'!B22</f>
        <v>19.381</v>
      </c>
      <c r="AF22" s="26"/>
      <c r="AG22">
        <f t="shared" si="2"/>
        <v>1015.9550223037127</v>
      </c>
      <c r="AI22" s="75">
        <f>PXIL!H22</f>
        <v>0</v>
      </c>
      <c r="AJ22" s="75">
        <f>PXIL!N22</f>
        <v>0</v>
      </c>
      <c r="AK22" s="75">
        <f>RTM_IEX!H22</f>
        <v>31.79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31.79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11.822201434362334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6.9755804000000001</v>
      </c>
      <c r="O23">
        <f>BRPL_ISGS_exbus!BB23</f>
        <v>684.30724299304836</v>
      </c>
      <c r="P23" s="77">
        <v>110.94999999999999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14.62</v>
      </c>
      <c r="U23" s="78">
        <f>SUMPRODUCT(LTA!F23:AJ23,LTA!F$102:AJ$102,LTA!F$103:AJ$103)</f>
        <v>14.83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273.34999999999997</v>
      </c>
      <c r="AB23" s="117">
        <f>-STOA!N23</f>
        <v>-224.33</v>
      </c>
      <c r="AC23">
        <f t="shared" si="0"/>
        <v>13.544282157298571</v>
      </c>
      <c r="AD23">
        <f t="shared" si="1"/>
        <v>1062.3378420567408</v>
      </c>
      <c r="AE23">
        <f>'IDT-1'!B23</f>
        <v>17.11</v>
      </c>
      <c r="AF23" s="26"/>
      <c r="AG23">
        <f t="shared" si="2"/>
        <v>1079.4478420567407</v>
      </c>
      <c r="AI23" s="75">
        <f>PXIL!H23</f>
        <v>0</v>
      </c>
      <c r="AJ23" s="75">
        <f>PXIL!N23</f>
        <v>0</v>
      </c>
      <c r="AK23" s="75">
        <f>RTM_IEX!H23</f>
        <v>67.430000000000007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11.822201434362334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7.4087319999999988</v>
      </c>
      <c r="O24">
        <f>BRPL_ISGS_exbus!BB24</f>
        <v>711.36283374610616</v>
      </c>
      <c r="P24" s="77">
        <v>110.95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14.82</v>
      </c>
      <c r="U24" s="78">
        <f>SUMPRODUCT(LTA!F24:AJ24,LTA!F$102:AJ$102,LTA!F$103:AJ$103)</f>
        <v>14.940000000000001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254.07999999999998</v>
      </c>
      <c r="AB24" s="117">
        <f>-STOA!N24</f>
        <v>-224.33</v>
      </c>
      <c r="AC24">
        <f t="shared" si="0"/>
        <v>13.46674309000548</v>
      </c>
      <c r="AD24">
        <f t="shared" si="1"/>
        <v>1053.6041234770919</v>
      </c>
      <c r="AE24">
        <f>'IDT-1'!B24</f>
        <v>48.968000000000004</v>
      </c>
      <c r="AF24" s="26"/>
      <c r="AG24">
        <f t="shared" si="2"/>
        <v>1102.572123477092</v>
      </c>
      <c r="AI24" s="75">
        <f>PXIL!H24</f>
        <v>0</v>
      </c>
      <c r="AJ24" s="75">
        <f>PXIL!N24</f>
        <v>0</v>
      </c>
      <c r="AK24" s="75">
        <f>RTM_IEX!H24</f>
        <v>50.09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11.822201434362334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99.61097154250497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7.4421799999999996</v>
      </c>
      <c r="O25">
        <f>BRPL_ISGS_exbus!BB25</f>
        <v>733.728010055906</v>
      </c>
      <c r="P25" s="77">
        <v>110.95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14.91</v>
      </c>
      <c r="U25" s="78">
        <f>SUMPRODUCT(LTA!F25:AJ25,LTA!F$102:AJ$102,LTA!F$103:AJ$103)</f>
        <v>14.45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298.39999999999998</v>
      </c>
      <c r="AB25" s="117">
        <f>-STOA!N25</f>
        <v>-224.33</v>
      </c>
      <c r="AC25">
        <f t="shared" si="0"/>
        <v>14.085873304720055</v>
      </c>
      <c r="AD25">
        <f t="shared" si="1"/>
        <v>1123.3406994799427</v>
      </c>
      <c r="AE25">
        <f>'IDT-1'!B25</f>
        <v>33.444000000000003</v>
      </c>
      <c r="AF25" s="26"/>
      <c r="AG25">
        <f t="shared" si="2"/>
        <v>1156.7846994799427</v>
      </c>
      <c r="AI25" s="75">
        <f>PXIL!H25</f>
        <v>0</v>
      </c>
      <c r="AJ25" s="75">
        <f>PXIL!N25</f>
        <v>0</v>
      </c>
      <c r="AK25" s="75">
        <f>RTM_IEX!H25</f>
        <v>38.54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11.822201434362334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99.61097154250497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7.3619047999999996</v>
      </c>
      <c r="O26">
        <f>BRPL_ISGS_exbus!BB26</f>
        <v>758.91436842380631</v>
      </c>
      <c r="P26" s="77">
        <v>110.95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14.91</v>
      </c>
      <c r="U26" s="78">
        <f>SUMPRODUCT(LTA!F26:AJ26,LTA!F$102:AJ$102,LTA!F$103:AJ$103)</f>
        <v>14.239999999999998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6.55</v>
      </c>
      <c r="Z26" s="75">
        <f>IEX!N26</f>
        <v>0</v>
      </c>
      <c r="AA26" s="117">
        <f>STOA!H26</f>
        <v>327.3</v>
      </c>
      <c r="AB26" s="117">
        <f>-STOA!N26</f>
        <v>-224.33</v>
      </c>
      <c r="AC26">
        <f t="shared" si="0"/>
        <v>14.46582283659758</v>
      </c>
      <c r="AD26">
        <f t="shared" si="1"/>
        <v>1166.1368331159656</v>
      </c>
      <c r="AE26">
        <f>'IDT-1'!B26</f>
        <v>22.216000000000001</v>
      </c>
      <c r="AF26" s="26"/>
      <c r="AG26">
        <f t="shared" si="2"/>
        <v>1188.3528331159655</v>
      </c>
      <c r="AI26" s="75">
        <f>PXIL!H26</f>
        <v>0</v>
      </c>
      <c r="AJ26" s="75">
        <f>PXIL!N26</f>
        <v>0</v>
      </c>
      <c r="AK26" s="75">
        <f>RTM_IEX!H26</f>
        <v>20.23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1.1399999999999999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11.822201434362334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99.61097154250497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7.1679063999999988</v>
      </c>
      <c r="O27">
        <f>BRPL_ISGS_exbus!BB27</f>
        <v>760.70347283620617</v>
      </c>
      <c r="P27" s="77">
        <v>110.95</v>
      </c>
      <c r="Q27" s="77">
        <v>38.17</v>
      </c>
      <c r="R27" s="80">
        <v>10.729999999999999</v>
      </c>
      <c r="S27" s="80">
        <v>0</v>
      </c>
      <c r="T27" s="78">
        <f>SUMPRODUCT(LTA!F27:AJ27,LTA!F$101:AJ$101,LTA!F$103:AJ$103)</f>
        <v>20.54</v>
      </c>
      <c r="U27" s="78">
        <f>SUMPRODUCT(LTA!F27:AJ27,LTA!F$102:AJ$102,LTA!F$103:AJ$103)</f>
        <v>13.49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397.84999999999997</v>
      </c>
      <c r="AB27" s="117">
        <f>-STOA!N27</f>
        <v>-272.14999999999998</v>
      </c>
      <c r="AC27">
        <f t="shared" si="0"/>
        <v>15.671243827618078</v>
      </c>
      <c r="AD27">
        <f t="shared" si="1"/>
        <v>1205.8465181373449</v>
      </c>
      <c r="AE27">
        <f>'IDT-1'!B27</f>
        <v>7.3440000000000003</v>
      </c>
      <c r="AF27" s="26"/>
      <c r="AG27">
        <f t="shared" si="2"/>
        <v>1213.190518137345</v>
      </c>
      <c r="AI27" s="75">
        <f>PXIL!H27</f>
        <v>0</v>
      </c>
      <c r="AJ27" s="75">
        <f>PXIL!N27</f>
        <v>0</v>
      </c>
      <c r="AK27" s="75">
        <f>RTM_IEX!H27</f>
        <v>28.9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11.822201434362334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7.0809415999999992</v>
      </c>
      <c r="O28">
        <f>BRPL_ISGS_exbus!BB28</f>
        <v>760.70738039420621</v>
      </c>
      <c r="P28" s="77">
        <v>110.95</v>
      </c>
      <c r="Q28" s="77">
        <v>38.17</v>
      </c>
      <c r="R28" s="80">
        <v>19.605085213032581</v>
      </c>
      <c r="S28" s="80">
        <v>0</v>
      </c>
      <c r="T28" s="78">
        <f>SUMPRODUCT(LTA!F28:AJ28,LTA!F$101:AJ$101,LTA!F$103:AJ$103)</f>
        <v>21.4</v>
      </c>
      <c r="U28" s="78">
        <f>SUMPRODUCT(LTA!F28:AJ28,LTA!F$102:AJ$102,LTA!F$103:AJ$103)</f>
        <v>12.59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461.42999999999995</v>
      </c>
      <c r="AB28" s="117">
        <f>-STOA!N28</f>
        <v>-272.14999999999998</v>
      </c>
      <c r="AC28">
        <f t="shared" si="0"/>
        <v>16.519749124189122</v>
      </c>
      <c r="AD28">
        <f t="shared" si="1"/>
        <v>1301.4190692693016</v>
      </c>
      <c r="AE28">
        <f>'IDT-1'!B28</f>
        <v>0</v>
      </c>
      <c r="AF28" s="26"/>
      <c r="AG28">
        <f t="shared" si="2"/>
        <v>1301.4190692693016</v>
      </c>
      <c r="AI28" s="75">
        <f>PXIL!H28</f>
        <v>0</v>
      </c>
      <c r="AJ28" s="75">
        <f>PXIL!N28</f>
        <v>0</v>
      </c>
      <c r="AK28" s="75">
        <f>RTM_IEX!H28</f>
        <v>52.98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11.822201434362334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7.0157179999999997</v>
      </c>
      <c r="O29">
        <f>BRPL_ISGS_exbus!BB29</f>
        <v>756.01249588051417</v>
      </c>
      <c r="P29" s="77">
        <v>110.95</v>
      </c>
      <c r="Q29" s="77">
        <v>38.17</v>
      </c>
      <c r="R29" s="80">
        <v>31.77</v>
      </c>
      <c r="S29" s="80">
        <v>0</v>
      </c>
      <c r="T29" s="78">
        <f>SUMPRODUCT(LTA!F29:AJ29,LTA!F$101:AJ$101,LTA!F$103:AJ$103)</f>
        <v>24.84</v>
      </c>
      <c r="U29" s="78">
        <f>SUMPRODUCT(LTA!F29:AJ29,LTA!F$102:AJ$102,LTA!F$103:AJ$103)</f>
        <v>21.27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519.23</v>
      </c>
      <c r="AB29" s="117">
        <f>-STOA!N29</f>
        <v>-272.14999999999998</v>
      </c>
      <c r="AC29">
        <f t="shared" si="0"/>
        <v>17.327367422913944</v>
      </c>
      <c r="AD29">
        <f t="shared" si="1"/>
        <v>1392.3862576438521</v>
      </c>
      <c r="AE29">
        <f>'IDT-1'!B29</f>
        <v>0</v>
      </c>
      <c r="AF29" s="26"/>
      <c r="AG29">
        <f t="shared" si="2"/>
        <v>1392.3862576438521</v>
      </c>
      <c r="AI29" s="75">
        <f>PXIL!H29</f>
        <v>0</v>
      </c>
      <c r="AJ29" s="75">
        <f>PXIL!N29</f>
        <v>0</v>
      </c>
      <c r="AK29" s="75">
        <f>RTM_IEX!H29</f>
        <v>67.430000000000007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11.822201434362334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6.9839424000000001</v>
      </c>
      <c r="O30">
        <f>BRPL_ISGS_exbus!BB30</f>
        <v>756.01249588051417</v>
      </c>
      <c r="P30" s="77">
        <v>110.95</v>
      </c>
      <c r="Q30" s="77">
        <v>38.17</v>
      </c>
      <c r="R30" s="80">
        <v>45.59</v>
      </c>
      <c r="S30" s="80">
        <v>0</v>
      </c>
      <c r="T30" s="78">
        <f>SUMPRODUCT(LTA!F30:AJ30,LTA!F$101:AJ$101,LTA!F$103:AJ$103)</f>
        <v>28.740000000000002</v>
      </c>
      <c r="U30" s="78">
        <f>SUMPRODUCT(LTA!F30:AJ30,LTA!F$102:AJ$102,LTA!F$103:AJ$103)</f>
        <v>20.71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519.62</v>
      </c>
      <c r="AB30" s="117">
        <f>-STOA!N30</f>
        <v>-272.14999999999998</v>
      </c>
      <c r="AC30">
        <f t="shared" si="0"/>
        <v>17.388247797633948</v>
      </c>
      <c r="AD30">
        <f t="shared" si="1"/>
        <v>1399.2436016691317</v>
      </c>
      <c r="AE30">
        <f>'IDT-1'!B30</f>
        <v>0</v>
      </c>
      <c r="AF30" s="26"/>
      <c r="AG30">
        <f t="shared" si="2"/>
        <v>1399.2436016691317</v>
      </c>
      <c r="AI30" s="75">
        <f>PXIL!H30</f>
        <v>0</v>
      </c>
      <c r="AJ30" s="75">
        <f>PXIL!N30</f>
        <v>0</v>
      </c>
      <c r="AK30" s="75">
        <f>RTM_IEX!H30</f>
        <v>56.83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11.822201434362334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7.4170939999999987</v>
      </c>
      <c r="O31">
        <f>BRPL_ISGS_exbus!BB31</f>
        <v>756.01249588051417</v>
      </c>
      <c r="P31" s="77">
        <v>110.95</v>
      </c>
      <c r="Q31" s="77">
        <v>38.17</v>
      </c>
      <c r="R31" s="80">
        <v>46</v>
      </c>
      <c r="S31" s="80">
        <v>0</v>
      </c>
      <c r="T31" s="78">
        <f>SUMPRODUCT(LTA!F31:AJ31,LTA!F$101:AJ$101,LTA!F$103:AJ$103)</f>
        <v>39.51</v>
      </c>
      <c r="U31" s="78">
        <f>SUMPRODUCT(LTA!F31:AJ31,LTA!F$102:AJ$102,LTA!F$103:AJ$103)</f>
        <v>20.8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38.53</v>
      </c>
      <c r="Z31" s="75">
        <f>IEX!N31</f>
        <v>0</v>
      </c>
      <c r="AA31" s="117">
        <f>STOA!H31</f>
        <v>427.96</v>
      </c>
      <c r="AB31" s="117">
        <f>-STOA!N31</f>
        <v>-272.14999999999998</v>
      </c>
      <c r="AC31">
        <f t="shared" si="0"/>
        <v>17.396635531713947</v>
      </c>
      <c r="AD31">
        <f t="shared" si="1"/>
        <v>1400.1883655350521</v>
      </c>
      <c r="AE31">
        <f>'IDT-1'!B31</f>
        <v>0</v>
      </c>
      <c r="AF31" s="26"/>
      <c r="AG31">
        <f t="shared" si="2"/>
        <v>1400.1883655350521</v>
      </c>
      <c r="AI31" s="75">
        <f>PXIL!H31</f>
        <v>0</v>
      </c>
      <c r="AJ31" s="75">
        <f>PXIL!N31</f>
        <v>0</v>
      </c>
      <c r="AK31" s="75">
        <f>RTM_IEX!H31</f>
        <v>99.21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11.822201434362334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-5.9158371040723967</v>
      </c>
      <c r="M32">
        <f>EDWPCL!S32</f>
        <v>0</v>
      </c>
      <c r="N32">
        <f>'MSW BWN'!S32</f>
        <v>7.1612168</v>
      </c>
      <c r="O32">
        <f>BRPL_ISGS_exbus!BB32</f>
        <v>734.43718727691407</v>
      </c>
      <c r="P32" s="77">
        <v>110.95</v>
      </c>
      <c r="Q32" s="77">
        <v>38.17</v>
      </c>
      <c r="R32" s="80">
        <v>46</v>
      </c>
      <c r="S32" s="80">
        <v>0</v>
      </c>
      <c r="T32" s="78">
        <f>SUMPRODUCT(LTA!F32:AJ32,LTA!F$101:AJ$101,LTA!F$103:AJ$103)</f>
        <v>56.249999999999993</v>
      </c>
      <c r="U32" s="78">
        <f>SUMPRODUCT(LTA!F32:AJ32,LTA!F$102:AJ$102,LTA!F$103:AJ$103)</f>
        <v>20.84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12.52</v>
      </c>
      <c r="Z32" s="75">
        <f>IEX!N32</f>
        <v>0</v>
      </c>
      <c r="AA32" s="117">
        <f>STOA!H32</f>
        <v>439.21</v>
      </c>
      <c r="AB32" s="117">
        <f>-STOA!N32</f>
        <v>-272.14999999999998</v>
      </c>
      <c r="AC32">
        <f t="shared" si="0"/>
        <v>17.110248227728288</v>
      </c>
      <c r="AD32">
        <f t="shared" si="1"/>
        <v>1368.3545201794759</v>
      </c>
      <c r="AE32">
        <f>'IDT-1'!B32</f>
        <v>0</v>
      </c>
      <c r="AF32" s="26"/>
      <c r="AG32">
        <f t="shared" si="2"/>
        <v>1368.3545201794759</v>
      </c>
      <c r="AI32" s="75">
        <f>PXIL!H32</f>
        <v>0</v>
      </c>
      <c r="AJ32" s="75">
        <f>PXIL!N32</f>
        <v>0</v>
      </c>
      <c r="AK32" s="75">
        <f>RTM_IEX!H32</f>
        <v>86.69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11.822201434362334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7.1444927999999992</v>
      </c>
      <c r="O33">
        <f>BRPL_ISGS_exbus!BB33</f>
        <v>717.39771451349816</v>
      </c>
      <c r="P33" s="77">
        <v>110.95</v>
      </c>
      <c r="Q33" s="77">
        <v>38.17</v>
      </c>
      <c r="R33" s="80">
        <v>46</v>
      </c>
      <c r="S33" s="80">
        <v>0</v>
      </c>
      <c r="T33" s="78">
        <f>SUMPRODUCT(LTA!F33:AJ33,LTA!F$101:AJ$101,LTA!F$103:AJ$103)</f>
        <v>74.539999999999992</v>
      </c>
      <c r="U33" s="78">
        <f>SUMPRODUCT(LTA!F33:AJ33,LTA!F$102:AJ$102,LTA!F$103:AJ$103)</f>
        <v>20.96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435.29999999999995</v>
      </c>
      <c r="AB33" s="117">
        <f>-STOA!N33</f>
        <v>-272.14999999999998</v>
      </c>
      <c r="AC33">
        <f t="shared" si="0"/>
        <v>16.487882565124202</v>
      </c>
      <c r="AD33">
        <f t="shared" si="1"/>
        <v>1297.8297359346259</v>
      </c>
      <c r="AE33">
        <f>'IDT-1'!B33</f>
        <v>0</v>
      </c>
      <c r="AF33" s="26"/>
      <c r="AG33">
        <f t="shared" si="2"/>
        <v>1297.8297359346259</v>
      </c>
      <c r="AI33" s="75">
        <f>PXIL!H33</f>
        <v>0</v>
      </c>
      <c r="AJ33" s="75">
        <f>PXIL!N33</f>
        <v>0</v>
      </c>
      <c r="AK33" s="75">
        <f>RTM_IEX!H33</f>
        <v>30.83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11.822201434362334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6.9354427999999997</v>
      </c>
      <c r="O34">
        <f>BRPL_ISGS_exbus!BB34</f>
        <v>701.8508111207143</v>
      </c>
      <c r="P34" s="77">
        <v>110.95</v>
      </c>
      <c r="Q34" s="77">
        <v>38.17</v>
      </c>
      <c r="R34" s="80">
        <v>46</v>
      </c>
      <c r="S34" s="80">
        <v>0</v>
      </c>
      <c r="T34" s="78">
        <f>SUMPRODUCT(LTA!F34:AJ34,LTA!F$101:AJ$101,LTA!F$103:AJ$103)</f>
        <v>100.07000000000001</v>
      </c>
      <c r="U34" s="78">
        <f>SUMPRODUCT(LTA!F34:AJ34,LTA!F$102:AJ$102,LTA!F$103:AJ$103)</f>
        <v>19.98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425.4</v>
      </c>
      <c r="AB34" s="117">
        <f>-STOA!N34</f>
        <v>-272.14999999999998</v>
      </c>
      <c r="AC34">
        <f t="shared" si="0"/>
        <v>16.562894175267708</v>
      </c>
      <c r="AD34">
        <f t="shared" si="1"/>
        <v>1306.2787709316983</v>
      </c>
      <c r="AE34">
        <f>'IDT-1'!B34</f>
        <v>0</v>
      </c>
      <c r="AF34" s="26"/>
      <c r="AG34">
        <f t="shared" si="2"/>
        <v>1306.2787709316983</v>
      </c>
      <c r="AI34" s="75">
        <f>PXIL!H34</f>
        <v>0</v>
      </c>
      <c r="AJ34" s="75">
        <f>PXIL!N34</f>
        <v>0</v>
      </c>
      <c r="AK34" s="75">
        <f>RTM_IEX!H34</f>
        <v>40.46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11.822201434362334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7.0073559999999997</v>
      </c>
      <c r="O35">
        <f>BRPL_ISGS_exbus!BB35</f>
        <v>679.62007712884815</v>
      </c>
      <c r="P35" s="77">
        <v>110.94999999999999</v>
      </c>
      <c r="Q35" s="77">
        <v>38.165126276195593</v>
      </c>
      <c r="R35" s="80">
        <v>46.499999999999993</v>
      </c>
      <c r="S35" s="80">
        <v>0</v>
      </c>
      <c r="T35" s="78">
        <f>SUMPRODUCT(LTA!F35:AJ35,LTA!F$101:AJ$101,LTA!F$103:AJ$103)</f>
        <v>130.09</v>
      </c>
      <c r="U35" s="78">
        <f>SUMPRODUCT(LTA!F35:AJ35,LTA!F$102:AJ$102,LTA!F$103:AJ$103)</f>
        <v>19.739999999999998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428.93</v>
      </c>
      <c r="AB35" s="117">
        <f>-STOA!N35</f>
        <v>-272.14999999999998</v>
      </c>
      <c r="AC35">
        <f t="shared" si="0"/>
        <v>16.453477663529807</v>
      </c>
      <c r="AD35">
        <f t="shared" si="1"/>
        <v>1293.9544929277661</v>
      </c>
      <c r="AE35">
        <f>'IDT-1'!B35</f>
        <v>0</v>
      </c>
      <c r="AF35" s="26"/>
      <c r="AG35">
        <f t="shared" si="2"/>
        <v>1293.9544929277661</v>
      </c>
      <c r="AI35" s="75">
        <f>PXIL!H35</f>
        <v>0</v>
      </c>
      <c r="AJ35" s="75">
        <f>PXIL!N35</f>
        <v>0</v>
      </c>
      <c r="AK35" s="75">
        <f>RTM_IEX!H35</f>
        <v>16.38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11.822201434362334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7.0558556000000001</v>
      </c>
      <c r="O36">
        <f>BRPL_ISGS_exbus!BB36</f>
        <v>670.19963788988605</v>
      </c>
      <c r="P36" s="77">
        <v>110.94999999999999</v>
      </c>
      <c r="Q36" s="77">
        <v>38.165126276195593</v>
      </c>
      <c r="R36" s="80">
        <v>46.499999999999993</v>
      </c>
      <c r="S36" s="80">
        <v>0</v>
      </c>
      <c r="T36" s="78">
        <f>SUMPRODUCT(LTA!F36:AJ36,LTA!F$101:AJ$101,LTA!F$103:AJ$103)</f>
        <v>157.41999999999999</v>
      </c>
      <c r="U36" s="78">
        <f>SUMPRODUCT(LTA!F36:AJ36,LTA!F$102:AJ$102,LTA!F$103:AJ$103)</f>
        <v>19.32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433.03999999999996</v>
      </c>
      <c r="AB36" s="117">
        <f>-STOA!N36</f>
        <v>-272.14999999999998</v>
      </c>
      <c r="AC36">
        <f t="shared" si="0"/>
        <v>16.822004594706939</v>
      </c>
      <c r="AD36">
        <f t="shared" si="1"/>
        <v>1335.4640263576264</v>
      </c>
      <c r="AE36">
        <f>'IDT-1'!B36</f>
        <v>0</v>
      </c>
      <c r="AF36" s="26"/>
      <c r="AG36">
        <f t="shared" si="2"/>
        <v>1335.4640263576264</v>
      </c>
      <c r="AI36" s="75">
        <f>PXIL!H36</f>
        <v>0</v>
      </c>
      <c r="AJ36" s="75">
        <f>PXIL!N36</f>
        <v>0</v>
      </c>
      <c r="AK36" s="75">
        <f>RTM_IEX!H36</f>
        <v>36.61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11.822201434362334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7.0558556000000001</v>
      </c>
      <c r="O37">
        <f>BRPL_ISGS_exbus!BB37</f>
        <v>629.08567814077867</v>
      </c>
      <c r="P37" s="77">
        <v>110.94999999999999</v>
      </c>
      <c r="Q37" s="77">
        <v>38.165126276195593</v>
      </c>
      <c r="R37" s="80">
        <v>46.499999999999993</v>
      </c>
      <c r="S37" s="80">
        <v>0</v>
      </c>
      <c r="T37" s="78">
        <f>SUMPRODUCT(LTA!F37:AJ37,LTA!F$101:AJ$101,LTA!F$103:AJ$103)</f>
        <v>183.75</v>
      </c>
      <c r="U37" s="78">
        <f>SUMPRODUCT(LTA!F37:AJ37,LTA!F$102:AJ$102,LTA!F$103:AJ$103)</f>
        <v>18.84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457.55000000000007</v>
      </c>
      <c r="AB37" s="117">
        <f>-STOA!N37</f>
        <v>-272.14999999999998</v>
      </c>
      <c r="AC37">
        <f t="shared" si="0"/>
        <v>17.191305748914793</v>
      </c>
      <c r="AD37">
        <f t="shared" si="1"/>
        <v>1377.0607654543112</v>
      </c>
      <c r="AE37">
        <f>'IDT-1'!B37</f>
        <v>0</v>
      </c>
      <c r="AF37" s="26"/>
      <c r="AG37">
        <f t="shared" si="2"/>
        <v>1377.0607654543112</v>
      </c>
      <c r="AI37" s="75">
        <f>PXIL!H37</f>
        <v>0</v>
      </c>
      <c r="AJ37" s="75">
        <f>PXIL!N37</f>
        <v>0</v>
      </c>
      <c r="AK37" s="75">
        <f>RTM_IEX!H37</f>
        <v>86.69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11.822201434362334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7.0809415999999992</v>
      </c>
      <c r="O38">
        <f>BRPL_ISGS_exbus!BB38</f>
        <v>615.548778887661</v>
      </c>
      <c r="P38" s="77">
        <v>110.94999999999999</v>
      </c>
      <c r="Q38" s="77">
        <v>38.165126276195593</v>
      </c>
      <c r="R38" s="80">
        <v>46.499999999999993</v>
      </c>
      <c r="S38" s="80">
        <v>0</v>
      </c>
      <c r="T38" s="78">
        <f>SUMPRODUCT(LTA!F38:AJ38,LTA!F$101:AJ$101,LTA!F$103:AJ$103)</f>
        <v>213.45</v>
      </c>
      <c r="U38" s="78">
        <f>SUMPRODUCT(LTA!F38:AJ38,LTA!F$102:AJ$102,LTA!F$103:AJ$103)</f>
        <v>17.899999999999999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469.8</v>
      </c>
      <c r="AB38" s="117">
        <f>-STOA!N38</f>
        <v>-272.14999999999998</v>
      </c>
      <c r="AC38">
        <f t="shared" si="0"/>
        <v>17.162073792287355</v>
      </c>
      <c r="AD38">
        <f t="shared" si="1"/>
        <v>1373.7681841578208</v>
      </c>
      <c r="AE38">
        <f>'IDT-1'!B38</f>
        <v>0</v>
      </c>
      <c r="AF38" s="26"/>
      <c r="AG38">
        <f t="shared" si="2"/>
        <v>1373.7681841578208</v>
      </c>
      <c r="AI38" s="75">
        <f>PXIL!H38</f>
        <v>0</v>
      </c>
      <c r="AJ38" s="75">
        <f>PXIL!N38</f>
        <v>0</v>
      </c>
      <c r="AK38" s="75">
        <f>RTM_IEX!H38</f>
        <v>55.87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11.713408169628936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82.26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7.1277687999999992</v>
      </c>
      <c r="O39">
        <f>BRPL_ISGS_exbus!BB39</f>
        <v>605.30446321926638</v>
      </c>
      <c r="P39" s="77">
        <v>110.94999999999999</v>
      </c>
      <c r="Q39" s="77">
        <v>38.165126276195593</v>
      </c>
      <c r="R39" s="80">
        <v>46.499999999999993</v>
      </c>
      <c r="S39" s="80">
        <v>0</v>
      </c>
      <c r="T39" s="78">
        <f>SUMPRODUCT(LTA!F39:AJ39,LTA!F$101:AJ$101,LTA!F$103:AJ$103)</f>
        <v>229.54999999999998</v>
      </c>
      <c r="U39" s="78">
        <f>SUMPRODUCT(LTA!F39:AJ39,LTA!F$102:AJ$102,LTA!F$103:AJ$103)</f>
        <v>7.08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460.07000000000005</v>
      </c>
      <c r="AB39" s="117">
        <f>-STOA!N39</f>
        <v>-272.14999999999998</v>
      </c>
      <c r="AC39">
        <f t="shared" si="0"/>
        <v>16.794882513035834</v>
      </c>
      <c r="AD39">
        <f t="shared" si="1"/>
        <v>1332.4090937039443</v>
      </c>
      <c r="AE39">
        <f>'IDT-1'!B39</f>
        <v>0</v>
      </c>
      <c r="AF39" s="26"/>
      <c r="AG39">
        <f t="shared" si="2"/>
        <v>1332.4090937039443</v>
      </c>
      <c r="AI39" s="75">
        <f>PXIL!H39</f>
        <v>0</v>
      </c>
      <c r="AJ39" s="75">
        <f>PXIL!N39</f>
        <v>0</v>
      </c>
      <c r="AK39" s="75">
        <f>RTM_IEX!H39</f>
        <v>28.9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11.713408169628936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82.26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7.0876311999999997</v>
      </c>
      <c r="O40">
        <f>BRPL_ISGS_exbus!BB40</f>
        <v>630.35787607411112</v>
      </c>
      <c r="P40" s="77">
        <v>110.94999999999999</v>
      </c>
      <c r="Q40" s="77">
        <v>38.165126276195593</v>
      </c>
      <c r="R40" s="80">
        <v>46.499999999999993</v>
      </c>
      <c r="S40" s="80">
        <v>0</v>
      </c>
      <c r="T40" s="78">
        <f>SUMPRODUCT(LTA!F40:AJ40,LTA!F$101:AJ$101,LTA!F$103:AJ$103)</f>
        <v>253.17999999999998</v>
      </c>
      <c r="U40" s="78">
        <f>SUMPRODUCT(LTA!F40:AJ40,LTA!F$102:AJ$102,LTA!F$103:AJ$103)</f>
        <v>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159.9</v>
      </c>
      <c r="Z40" s="75">
        <f>IEX!N40</f>
        <v>0</v>
      </c>
      <c r="AA40" s="117">
        <f>STOA!H40</f>
        <v>324.15999999999997</v>
      </c>
      <c r="AB40" s="117">
        <f>-STOA!N40</f>
        <v>-272.14999999999998</v>
      </c>
      <c r="AC40">
        <f t="shared" si="0"/>
        <v>17.365591335278467</v>
      </c>
      <c r="AD40">
        <f t="shared" si="1"/>
        <v>1396.6916601365465</v>
      </c>
      <c r="AE40">
        <f>'IDT-1'!B40</f>
        <v>0</v>
      </c>
      <c r="AF40" s="26"/>
      <c r="AG40">
        <f t="shared" si="2"/>
        <v>1396.6916601365465</v>
      </c>
      <c r="AI40" s="75">
        <f>PXIL!H40</f>
        <v>0</v>
      </c>
      <c r="AJ40" s="75">
        <f>PXIL!N40</f>
        <v>0</v>
      </c>
      <c r="AK40" s="75">
        <f>RTM_IEX!H40</f>
        <v>21.2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11.713408169628936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7.6177819999999983</v>
      </c>
      <c r="O41">
        <f>BRPL_ISGS_exbus!BB41</f>
        <v>631.32126816755044</v>
      </c>
      <c r="P41" s="77">
        <v>110.94999999999999</v>
      </c>
      <c r="Q41" s="77">
        <v>38.165126276195593</v>
      </c>
      <c r="R41" s="80">
        <v>46.499999999999993</v>
      </c>
      <c r="S41" s="80">
        <v>0</v>
      </c>
      <c r="T41" s="78">
        <f>SUMPRODUCT(LTA!F41:AJ41,LTA!F$101:AJ$101,LTA!F$103:AJ$103)</f>
        <v>274.67</v>
      </c>
      <c r="U41" s="78">
        <f>SUMPRODUCT(LTA!F41:AJ41,LTA!F$102:AJ$102,LTA!F$103:AJ$103)</f>
        <v>5.45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170.5</v>
      </c>
      <c r="Z41" s="75">
        <f>IEX!N41</f>
        <v>0</v>
      </c>
      <c r="AA41" s="117">
        <f>STOA!H41</f>
        <v>329.24</v>
      </c>
      <c r="AB41" s="117">
        <f>-STOA!N41</f>
        <v>-272.14999999999998</v>
      </c>
      <c r="AC41">
        <f t="shared" si="0"/>
        <v>17.778618439670101</v>
      </c>
      <c r="AD41">
        <f t="shared" si="1"/>
        <v>1384.9560655603336</v>
      </c>
      <c r="AE41">
        <f>'IDT-1'!B41</f>
        <v>0</v>
      </c>
      <c r="AF41" s="26"/>
      <c r="AG41">
        <f t="shared" si="2"/>
        <v>1384.9560655603336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11.713408169628936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7.6896951999999992</v>
      </c>
      <c r="O42">
        <f>BRPL_ISGS_exbus!BB42</f>
        <v>631.32429340241936</v>
      </c>
      <c r="P42" s="77">
        <v>110.94999999999999</v>
      </c>
      <c r="Q42" s="77">
        <v>38.165126276195593</v>
      </c>
      <c r="R42" s="80">
        <v>46.499999999999993</v>
      </c>
      <c r="S42" s="80">
        <v>0</v>
      </c>
      <c r="T42" s="78">
        <f>SUMPRODUCT(LTA!F42:AJ42,LTA!F$101:AJ$101,LTA!F$103:AJ$103)</f>
        <v>294.33</v>
      </c>
      <c r="U42" s="78">
        <f>SUMPRODUCT(LTA!F42:AJ42,LTA!F$102:AJ$102,LTA!F$103:AJ$103)</f>
        <v>5.25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165.68</v>
      </c>
      <c r="Z42" s="75">
        <f>IEX!N42</f>
        <v>0</v>
      </c>
      <c r="AA42" s="117">
        <f>STOA!H42</f>
        <v>336.24</v>
      </c>
      <c r="AB42" s="117">
        <f>-STOA!N42</f>
        <v>-272.14999999999998</v>
      </c>
      <c r="AC42">
        <f t="shared" si="0"/>
        <v>17.825785970602062</v>
      </c>
      <c r="AD42">
        <f t="shared" si="1"/>
        <v>1448.5263104243595</v>
      </c>
      <c r="AE42">
        <f>'IDT-1'!B42</f>
        <v>0</v>
      </c>
      <c r="AF42" s="26"/>
      <c r="AG42">
        <f t="shared" si="2"/>
        <v>1448.5263104243595</v>
      </c>
      <c r="AI42" s="75">
        <f>PXIL!H42</f>
        <v>0</v>
      </c>
      <c r="AJ42" s="75">
        <f>PXIL!N42</f>
        <v>0</v>
      </c>
      <c r="AK42" s="75">
        <f>RTM_IEX!H42</f>
        <v>17.34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11.713408169628936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7.7632808000000004</v>
      </c>
      <c r="O43">
        <f>BRPL_ISGS_exbus!BB43</f>
        <v>628.66085489578222</v>
      </c>
      <c r="P43" s="77">
        <v>110.94999999999999</v>
      </c>
      <c r="Q43" s="77">
        <v>38.165126276195593</v>
      </c>
      <c r="R43" s="80">
        <v>46.499999999999993</v>
      </c>
      <c r="S43" s="80">
        <v>0</v>
      </c>
      <c r="T43" s="78">
        <f>SUMPRODUCT(LTA!F43:AJ43,LTA!F$101:AJ$101,LTA!F$103:AJ$103)</f>
        <v>313.98999999999995</v>
      </c>
      <c r="U43" s="78">
        <f>SUMPRODUCT(LTA!F43:AJ43,LTA!F$102:AJ$102,LTA!F$103:AJ$103)</f>
        <v>4.66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159.91</v>
      </c>
      <c r="Z43" s="75">
        <f>IEX!N43</f>
        <v>0</v>
      </c>
      <c r="AA43" s="117">
        <f>STOA!H43</f>
        <v>343.24</v>
      </c>
      <c r="AB43" s="117">
        <f>-STOA!N43</f>
        <v>-272.14999999999998</v>
      </c>
      <c r="AC43">
        <f t="shared" si="0"/>
        <v>18.317333494174875</v>
      </c>
      <c r="AD43">
        <f t="shared" si="1"/>
        <v>1503.8924360340604</v>
      </c>
      <c r="AE43">
        <f>'IDT-1'!B43</f>
        <v>0</v>
      </c>
      <c r="AF43" s="26"/>
      <c r="AG43">
        <f t="shared" si="2"/>
        <v>1503.8924360340604</v>
      </c>
      <c r="AI43" s="75">
        <f>PXIL!H43</f>
        <v>0</v>
      </c>
      <c r="AJ43" s="75">
        <f>PXIL!N43</f>
        <v>0</v>
      </c>
      <c r="AK43" s="75">
        <f>RTM_IEX!H43</f>
        <v>51.05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11.713408169628936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7.2013543999999987</v>
      </c>
      <c r="O44">
        <f>BRPL_ISGS_exbus!BB44</f>
        <v>603.60831179578224</v>
      </c>
      <c r="P44" s="77">
        <v>110.94999999999999</v>
      </c>
      <c r="Q44" s="77">
        <v>38.165126276195593</v>
      </c>
      <c r="R44" s="80">
        <v>46.499999999999993</v>
      </c>
      <c r="S44" s="80">
        <v>0</v>
      </c>
      <c r="T44" s="78">
        <f>SUMPRODUCT(LTA!F44:AJ44,LTA!F$101:AJ$101,LTA!F$103:AJ$103)</f>
        <v>332.11</v>
      </c>
      <c r="U44" s="78">
        <f>SUMPRODUCT(LTA!F44:AJ44,LTA!F$102:AJ$102,LTA!F$103:AJ$103)</f>
        <v>4.41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147.38999999999999</v>
      </c>
      <c r="Z44" s="75">
        <f>IEX!N44</f>
        <v>0</v>
      </c>
      <c r="AA44" s="117">
        <f>STOA!H44</f>
        <v>346.03999999999996</v>
      </c>
      <c r="AB44" s="117">
        <f>-STOA!N44</f>
        <v>-272.14999999999998</v>
      </c>
      <c r="AC44">
        <f t="shared" si="0"/>
        <v>18.307790162574875</v>
      </c>
      <c r="AD44">
        <f t="shared" si="1"/>
        <v>1502.8175098656602</v>
      </c>
      <c r="AE44">
        <f>'IDT-1'!B44</f>
        <v>0</v>
      </c>
      <c r="AF44" s="26"/>
      <c r="AG44">
        <f t="shared" si="2"/>
        <v>1502.8175098656602</v>
      </c>
      <c r="AI44" s="75">
        <f>PXIL!H44</f>
        <v>0</v>
      </c>
      <c r="AJ44" s="75">
        <f>PXIL!N44</f>
        <v>0</v>
      </c>
      <c r="AK44" s="75">
        <f>RTM_IEX!H44</f>
        <v>67.430000000000007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3.5045749613601238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-5.9036199095022619</v>
      </c>
      <c r="M45">
        <f>EDWPCL!S45</f>
        <v>0</v>
      </c>
      <c r="N45">
        <f>'MSW BWN'!S45</f>
        <v>6.9755804000000001</v>
      </c>
      <c r="O45">
        <f>BRPL_ISGS_exbus!BB45</f>
        <v>620.06886284113341</v>
      </c>
      <c r="P45" s="77">
        <v>110.94999999999999</v>
      </c>
      <c r="Q45" s="77">
        <v>38.165126276195593</v>
      </c>
      <c r="R45" s="80">
        <v>46.499999999999993</v>
      </c>
      <c r="S45" s="80">
        <v>0</v>
      </c>
      <c r="T45" s="78">
        <f>SUMPRODUCT(LTA!F45:AJ45,LTA!F$101:AJ$101,LTA!F$103:AJ$103)</f>
        <v>344.96999999999997</v>
      </c>
      <c r="U45" s="78">
        <f>SUMPRODUCT(LTA!F45:AJ45,LTA!F$102:AJ$102,LTA!F$103:AJ$103)</f>
        <v>4.43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145.46</v>
      </c>
      <c r="Z45" s="75">
        <f>IEX!N45</f>
        <v>0</v>
      </c>
      <c r="AA45" s="117">
        <f>STOA!H45</f>
        <v>344.64</v>
      </c>
      <c r="AB45" s="117">
        <f>-STOA!N45</f>
        <v>-272.14999999999998</v>
      </c>
      <c r="AC45">
        <f t="shared" si="0"/>
        <v>18.155293133615864</v>
      </c>
      <c r="AD45">
        <f t="shared" si="1"/>
        <v>1486.0891210703098</v>
      </c>
      <c r="AE45">
        <f>'IDT-1'!B45</f>
        <v>0</v>
      </c>
      <c r="AF45" s="26"/>
      <c r="AG45">
        <f t="shared" si="2"/>
        <v>1486.0891210703098</v>
      </c>
      <c r="AI45" s="75">
        <f>PXIL!H45</f>
        <v>0</v>
      </c>
      <c r="AJ45" s="75">
        <f>PXIL!N45</f>
        <v>0</v>
      </c>
      <c r="AK45" s="75">
        <f>RTM_IEX!H45</f>
        <v>32.75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11.713408169628936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6.9839424000000001</v>
      </c>
      <c r="O46">
        <f>BRPL_ISGS_exbus!BB46</f>
        <v>620.06886284113341</v>
      </c>
      <c r="P46" s="77">
        <v>110.94999999999999</v>
      </c>
      <c r="Q46" s="77">
        <v>38.165126276195593</v>
      </c>
      <c r="R46" s="80">
        <v>46.499999999999993</v>
      </c>
      <c r="S46" s="80">
        <v>0</v>
      </c>
      <c r="T46" s="78">
        <f>SUMPRODUCT(LTA!F46:AJ46,LTA!F$101:AJ$101,LTA!F$103:AJ$103)</f>
        <v>347.46999999999997</v>
      </c>
      <c r="U46" s="78">
        <f>SUMPRODUCT(LTA!F46:AJ46,LTA!F$102:AJ$102,LTA!F$103:AJ$103)</f>
        <v>4.1100000000000003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145.46</v>
      </c>
      <c r="Z46" s="75">
        <f>IEX!N46</f>
        <v>0</v>
      </c>
      <c r="AA46" s="117">
        <f>STOA!H46</f>
        <v>344.64</v>
      </c>
      <c r="AB46" s="117">
        <f>-STOA!N46</f>
        <v>-272.14999999999998</v>
      </c>
      <c r="AC46">
        <f t="shared" si="0"/>
        <v>18.299633786173963</v>
      </c>
      <c r="AD46">
        <f t="shared" si="1"/>
        <v>1501.8988052874124</v>
      </c>
      <c r="AE46">
        <f>'IDT-1'!B46</f>
        <v>0</v>
      </c>
      <c r="AF46" s="26"/>
      <c r="AG46">
        <f t="shared" si="2"/>
        <v>1501.8988052874124</v>
      </c>
      <c r="AI46" s="75">
        <f>PXIL!H46</f>
        <v>0</v>
      </c>
      <c r="AJ46" s="75">
        <f>PXIL!N46</f>
        <v>0</v>
      </c>
      <c r="AK46" s="75">
        <f>RTM_IEX!H46</f>
        <v>38.53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11.713408169628936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7.3284567999999988</v>
      </c>
      <c r="O47">
        <f>BRPL_ISGS_exbus!BB47</f>
        <v>597.97455818864591</v>
      </c>
      <c r="P47" s="77">
        <v>110.94999999999999</v>
      </c>
      <c r="Q47" s="77">
        <v>38.165126276195593</v>
      </c>
      <c r="R47" s="80">
        <v>46.499999999999993</v>
      </c>
      <c r="S47" s="80">
        <v>0</v>
      </c>
      <c r="T47" s="78">
        <f>SUMPRODUCT(LTA!F47:AJ47,LTA!F$101:AJ$101,LTA!F$103:AJ$103)</f>
        <v>350.46</v>
      </c>
      <c r="U47" s="78">
        <f>SUMPRODUCT(LTA!F47:AJ47,LTA!F$102:AJ$102,LTA!F$103:AJ$103)</f>
        <v>4.32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149.31</v>
      </c>
      <c r="Z47" s="75">
        <f>IEX!N47</f>
        <v>0</v>
      </c>
      <c r="AA47" s="117">
        <f>STOA!H47</f>
        <v>344.64</v>
      </c>
      <c r="AB47" s="117">
        <f>-STOA!N47</f>
        <v>-272.14999999999998</v>
      </c>
      <c r="AC47">
        <f t="shared" si="0"/>
        <v>17.860009402800856</v>
      </c>
      <c r="AD47">
        <f t="shared" si="1"/>
        <v>1452.3811133783868</v>
      </c>
      <c r="AE47">
        <f>'IDT-1'!B47</f>
        <v>0</v>
      </c>
      <c r="AF47" s="26"/>
      <c r="AG47">
        <f t="shared" si="2"/>
        <v>1452.3811133783868</v>
      </c>
      <c r="AI47" s="75">
        <f>PXIL!H47</f>
        <v>0</v>
      </c>
      <c r="AJ47" s="75">
        <f>PXIL!N47</f>
        <v>0</v>
      </c>
      <c r="AK47" s="75">
        <f>RTM_IEX!H47</f>
        <v>7.71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11.713408169628936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7.2013543999999987</v>
      </c>
      <c r="O48">
        <f>BRPL_ISGS_exbus!BB48</f>
        <v>597.97455818864591</v>
      </c>
      <c r="P48" s="77">
        <v>110.94999999999999</v>
      </c>
      <c r="Q48" s="77">
        <v>38.165126276195593</v>
      </c>
      <c r="R48" s="80">
        <v>46.499999999999993</v>
      </c>
      <c r="S48" s="80">
        <v>0</v>
      </c>
      <c r="T48" s="78">
        <f>SUMPRODUCT(LTA!F48:AJ48,LTA!F$101:AJ$101,LTA!F$103:AJ$103)</f>
        <v>351.84000000000003</v>
      </c>
      <c r="U48" s="78">
        <f>SUMPRODUCT(LTA!F48:AJ48,LTA!F$102:AJ$102,LTA!F$103:AJ$103)</f>
        <v>4.07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157.97999999999999</v>
      </c>
      <c r="Z48" s="75">
        <f>IEX!N48</f>
        <v>0</v>
      </c>
      <c r="AA48" s="117">
        <f>STOA!H48</f>
        <v>344.64</v>
      </c>
      <c r="AB48" s="117">
        <f>-STOA!N48</f>
        <v>-272.14999999999998</v>
      </c>
      <c r="AC48">
        <f t="shared" si="0"/>
        <v>18.055306901680858</v>
      </c>
      <c r="AD48">
        <f t="shared" si="1"/>
        <v>1474.3787134795073</v>
      </c>
      <c r="AE48">
        <f>'IDT-1'!B48</f>
        <v>0</v>
      </c>
      <c r="AF48" s="26"/>
      <c r="AG48">
        <f t="shared" si="2"/>
        <v>1474.3787134795073</v>
      </c>
      <c r="AI48" s="75">
        <f>PXIL!H48</f>
        <v>0</v>
      </c>
      <c r="AJ48" s="75">
        <f>PXIL!N48</f>
        <v>0</v>
      </c>
      <c r="AK48" s="75">
        <f>RTM_IEX!H48</f>
        <v>20.23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11.713408169628936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7.0474936000000001</v>
      </c>
      <c r="O49">
        <f>BRPL_ISGS_exbus!BB49</f>
        <v>596.83629979904583</v>
      </c>
      <c r="P49" s="77">
        <v>110.94999999999999</v>
      </c>
      <c r="Q49" s="77">
        <v>38.165126276195593</v>
      </c>
      <c r="R49" s="80">
        <v>46.499999999999993</v>
      </c>
      <c r="S49" s="80">
        <v>0</v>
      </c>
      <c r="T49" s="78">
        <f>SUMPRODUCT(LTA!F49:AJ49,LTA!F$101:AJ$101,LTA!F$103:AJ$103)</f>
        <v>352.29</v>
      </c>
      <c r="U49" s="78">
        <f>SUMPRODUCT(LTA!F49:AJ49,LTA!F$102:AJ$102,LTA!F$103:AJ$103)</f>
        <v>4.3600000000000003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150.27000000000001</v>
      </c>
      <c r="Z49" s="75">
        <f>IEX!N49</f>
        <v>0</v>
      </c>
      <c r="AA49" s="117">
        <f>STOA!H49</f>
        <v>344.64</v>
      </c>
      <c r="AB49" s="117">
        <f>-STOA!N49</f>
        <v>-272.14999999999998</v>
      </c>
      <c r="AC49">
        <f t="shared" si="0"/>
        <v>18.008032252812377</v>
      </c>
      <c r="AD49">
        <f t="shared" si="1"/>
        <v>1469.0538689387749</v>
      </c>
      <c r="AE49">
        <f>'IDT-1'!B49</f>
        <v>0</v>
      </c>
      <c r="AF49" s="26"/>
      <c r="AG49">
        <f t="shared" si="2"/>
        <v>1469.0538689387749</v>
      </c>
      <c r="AI49" s="75">
        <f>PXIL!H49</f>
        <v>0</v>
      </c>
      <c r="AJ49" s="75">
        <f>PXIL!N49</f>
        <v>0</v>
      </c>
      <c r="AK49" s="75">
        <f>RTM_IEX!H49</f>
        <v>23.12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11.713408169628936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-5.8574660633484159</v>
      </c>
      <c r="M50">
        <f>EDWPCL!S50</f>
        <v>0</v>
      </c>
      <c r="N50">
        <f>'MSW BWN'!S50</f>
        <v>7.1127171999999996</v>
      </c>
      <c r="O50">
        <f>BRPL_ISGS_exbus!BB50</f>
        <v>596.83629979904583</v>
      </c>
      <c r="P50" s="77">
        <v>110.94999999999999</v>
      </c>
      <c r="Q50" s="77">
        <v>38.165126276195593</v>
      </c>
      <c r="R50" s="80">
        <v>46.499999999999993</v>
      </c>
      <c r="S50" s="80">
        <v>0</v>
      </c>
      <c r="T50" s="78">
        <f>SUMPRODUCT(LTA!F50:AJ50,LTA!F$101:AJ$101,LTA!F$103:AJ$103)</f>
        <v>352.63</v>
      </c>
      <c r="U50" s="78">
        <f>SUMPRODUCT(LTA!F50:AJ50,LTA!F$102:AJ$102,LTA!F$103:AJ$103)</f>
        <v>4.22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136.78</v>
      </c>
      <c r="Z50" s="75">
        <f>IEX!N50</f>
        <v>0</v>
      </c>
      <c r="AA50" s="117">
        <f>STOA!H50</f>
        <v>344.64</v>
      </c>
      <c r="AB50" s="117">
        <f>-STOA!N50</f>
        <v>-272.14999999999998</v>
      </c>
      <c r="AC50">
        <f t="shared" si="0"/>
        <v>17.923143126035249</v>
      </c>
      <c r="AD50">
        <f t="shared" si="1"/>
        <v>1460.0333058503147</v>
      </c>
      <c r="AE50">
        <f>'IDT-1'!B50</f>
        <v>0</v>
      </c>
      <c r="AF50" s="26"/>
      <c r="AG50">
        <f t="shared" si="2"/>
        <v>1460.0333058503147</v>
      </c>
      <c r="AI50" s="75">
        <f>PXIL!H50</f>
        <v>0</v>
      </c>
      <c r="AJ50" s="75">
        <f>PXIL!N50</f>
        <v>0</v>
      </c>
      <c r="AK50" s="75">
        <f>RTM_IEX!H50</f>
        <v>26.97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11.713408169628936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79.586363594827986</v>
      </c>
      <c r="J51">
        <f>Bawana_RLNG!P51</f>
        <v>0</v>
      </c>
      <c r="K51">
        <f>Bawana_Spot!P51</f>
        <v>0</v>
      </c>
      <c r="L51">
        <f>TWOMCL!O51</f>
        <v>-5.9036199095022619</v>
      </c>
      <c r="M51">
        <f>EDWPCL!S51</f>
        <v>0</v>
      </c>
      <c r="N51">
        <f>'MSW BWN'!S51</f>
        <v>7.2013543999999987</v>
      </c>
      <c r="O51">
        <f>BRPL_ISGS_exbus!BB51</f>
        <v>598.591674179846</v>
      </c>
      <c r="P51" s="77">
        <v>110.94999999999999</v>
      </c>
      <c r="Q51" s="77">
        <v>38.165126276195593</v>
      </c>
      <c r="R51" s="80">
        <v>46.499999999999993</v>
      </c>
      <c r="S51" s="80">
        <v>0</v>
      </c>
      <c r="T51" s="78">
        <f>SUMPRODUCT(LTA!F51:AJ51,LTA!F$101:AJ$101,LTA!F$103:AJ$103)</f>
        <v>353.05</v>
      </c>
      <c r="U51" s="78">
        <f>SUMPRODUCT(LTA!F51:AJ51,LTA!F$102:AJ$102,LTA!F$103:AJ$103)</f>
        <v>4.2699999999999996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100.18</v>
      </c>
      <c r="Z51" s="75">
        <f>IEX!N51</f>
        <v>0</v>
      </c>
      <c r="AA51" s="117">
        <f>STOA!H51</f>
        <v>344.64</v>
      </c>
      <c r="AB51" s="117">
        <f>-STOA!N51</f>
        <v>-272.14999999999998</v>
      </c>
      <c r="AC51">
        <f t="shared" si="0"/>
        <v>17.816844187678083</v>
      </c>
      <c r="AD51">
        <f t="shared" si="1"/>
        <v>1447.9674625233181</v>
      </c>
      <c r="AE51">
        <f>'IDT-1'!B51</f>
        <v>0</v>
      </c>
      <c r="AF51" s="26"/>
      <c r="AG51">
        <f t="shared" si="2"/>
        <v>1447.9674625233181</v>
      </c>
      <c r="AI51" s="75">
        <f>PXIL!H51</f>
        <v>0</v>
      </c>
      <c r="AJ51" s="75">
        <f>PXIL!N51</f>
        <v>0</v>
      </c>
      <c r="AK51" s="75">
        <f>RTM_IEX!H51</f>
        <v>49.13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11.713408169628936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79.586363594827986</v>
      </c>
      <c r="J52">
        <f>Bawana_RLNG!P52</f>
        <v>0</v>
      </c>
      <c r="K52">
        <f>Bawana_Spot!P52</f>
        <v>0</v>
      </c>
      <c r="L52">
        <f>TWOMCL!O52</f>
        <v>-5.9619909502262436</v>
      </c>
      <c r="M52">
        <f>EDWPCL!S52</f>
        <v>0</v>
      </c>
      <c r="N52">
        <f>'MSW BWN'!S52</f>
        <v>7.4421799999999996</v>
      </c>
      <c r="O52">
        <f>BRPL_ISGS_exbus!BB52</f>
        <v>598.591674179846</v>
      </c>
      <c r="P52" s="77">
        <v>110.94999999999999</v>
      </c>
      <c r="Q52" s="77">
        <v>38.165126276195593</v>
      </c>
      <c r="R52" s="80">
        <v>46.499999999999993</v>
      </c>
      <c r="S52" s="80">
        <v>0</v>
      </c>
      <c r="T52" s="78">
        <f>SUMPRODUCT(LTA!F52:AJ52,LTA!F$101:AJ$101,LTA!F$103:AJ$103)</f>
        <v>353.34</v>
      </c>
      <c r="U52" s="78">
        <f>SUMPRODUCT(LTA!F52:AJ52,LTA!F$102:AJ$102,LTA!F$103:AJ$103)</f>
        <v>4.4800000000000004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109.81</v>
      </c>
      <c r="Z52" s="75">
        <f>IEX!N52</f>
        <v>0</v>
      </c>
      <c r="AA52" s="117">
        <f>STOA!H52</f>
        <v>344.64</v>
      </c>
      <c r="AB52" s="117">
        <f>-STOA!N52</f>
        <v>-272.14999999999998</v>
      </c>
      <c r="AC52">
        <f t="shared" si="0"/>
        <v>17.832329678501235</v>
      </c>
      <c r="AD52">
        <f t="shared" si="1"/>
        <v>1449.5944315917707</v>
      </c>
      <c r="AE52">
        <f>'IDT-1'!B52</f>
        <v>0</v>
      </c>
      <c r="AF52" s="26"/>
      <c r="AG52">
        <f t="shared" si="2"/>
        <v>1449.5944315917707</v>
      </c>
      <c r="AI52" s="75">
        <f>PXIL!H52</f>
        <v>0</v>
      </c>
      <c r="AJ52" s="75">
        <f>PXIL!N52</f>
        <v>0</v>
      </c>
      <c r="AK52" s="75">
        <f>RTM_IEX!H52</f>
        <v>40.46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-6.1113122171945689</v>
      </c>
      <c r="M53">
        <f>EDWPCL!S53</f>
        <v>0</v>
      </c>
      <c r="N53">
        <f>'MSW BWN'!S53</f>
        <v>7.3368187999999988</v>
      </c>
      <c r="O53">
        <f>BRPL_ISGS_exbus!BB53</f>
        <v>594.10973198351792</v>
      </c>
      <c r="P53" s="77">
        <v>108.99999999999999</v>
      </c>
      <c r="Q53" s="77">
        <v>38.165126276195593</v>
      </c>
      <c r="R53" s="80">
        <v>46.499999999999993</v>
      </c>
      <c r="S53" s="80">
        <v>0</v>
      </c>
      <c r="T53" s="78">
        <f>SUMPRODUCT(LTA!F53:AJ53,LTA!F$101:AJ$101,LTA!F$103:AJ$103)</f>
        <v>354.13</v>
      </c>
      <c r="U53" s="78">
        <f>SUMPRODUCT(LTA!F53:AJ53,LTA!F$102:AJ$102,LTA!F$103:AJ$103)</f>
        <v>4.49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74.180000000000007</v>
      </c>
      <c r="Z53" s="75">
        <f>IEX!N53</f>
        <v>0</v>
      </c>
      <c r="AA53" s="117">
        <f>STOA!H53</f>
        <v>344.64</v>
      </c>
      <c r="AB53" s="117">
        <f>-STOA!N53</f>
        <v>-272.14999999999998</v>
      </c>
      <c r="AC53">
        <f t="shared" si="0"/>
        <v>17.365184689045424</v>
      </c>
      <c r="AD53">
        <f t="shared" si="1"/>
        <v>1396.6769504613342</v>
      </c>
      <c r="AE53">
        <f>'IDT-1'!B53</f>
        <v>0</v>
      </c>
      <c r="AF53" s="26"/>
      <c r="AG53">
        <f t="shared" si="2"/>
        <v>1396.6769504613342</v>
      </c>
      <c r="AI53" s="75">
        <f>PXIL!H53</f>
        <v>0</v>
      </c>
      <c r="AJ53" s="75">
        <f>PXIL!N53</f>
        <v>0</v>
      </c>
      <c r="AK53" s="75">
        <f>RTM_IEX!H53</f>
        <v>27.94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3.6167416741674168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-6.0013574660633484</v>
      </c>
      <c r="M54">
        <f>EDWPCL!S54</f>
        <v>0</v>
      </c>
      <c r="N54">
        <f>'MSW BWN'!S54</f>
        <v>7.2883191999999983</v>
      </c>
      <c r="O54">
        <f>BRPL_ISGS_exbus!BB54</f>
        <v>646.00179621751136</v>
      </c>
      <c r="P54" s="77">
        <v>108.99999999999999</v>
      </c>
      <c r="Q54" s="77">
        <v>38.165126276195593</v>
      </c>
      <c r="R54" s="80">
        <v>46.499999999999993</v>
      </c>
      <c r="S54" s="80">
        <v>0</v>
      </c>
      <c r="T54" s="78">
        <f>SUMPRODUCT(LTA!F54:AJ54,LTA!F$101:AJ$101,LTA!F$103:AJ$103)</f>
        <v>354.21</v>
      </c>
      <c r="U54" s="78">
        <f>SUMPRODUCT(LTA!F54:AJ54,LTA!F$102:AJ$102,LTA!F$103:AJ$103)</f>
        <v>4.03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61.65</v>
      </c>
      <c r="Z54" s="75">
        <f>IEX!N54</f>
        <v>0</v>
      </c>
      <c r="AA54" s="117">
        <f>STOA!H54</f>
        <v>344.64</v>
      </c>
      <c r="AB54" s="117">
        <f>-STOA!N54</f>
        <v>-272.14999999999998</v>
      </c>
      <c r="AC54">
        <f t="shared" si="0"/>
        <v>17.423013842331553</v>
      </c>
      <c r="AD54">
        <f t="shared" si="1"/>
        <v>1403.4115016942185</v>
      </c>
      <c r="AE54">
        <f>'IDT-1'!B54</f>
        <v>0</v>
      </c>
      <c r="AF54" s="26"/>
      <c r="AG54">
        <f t="shared" si="2"/>
        <v>1403.4115016942185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12.365406713032959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-6.0597285067873301</v>
      </c>
      <c r="M55">
        <f>EDWPCL!S55</f>
        <v>0</v>
      </c>
      <c r="N55">
        <f>'MSW BWN'!S55</f>
        <v>7.2816296000000005</v>
      </c>
      <c r="O55">
        <f>BRPL_ISGS_exbus!BB55</f>
        <v>717.98609732794853</v>
      </c>
      <c r="P55" s="77">
        <v>52.98</v>
      </c>
      <c r="Q55" s="77">
        <v>14.450000000000001</v>
      </c>
      <c r="R55" s="80">
        <v>46.499999999999993</v>
      </c>
      <c r="S55" s="80">
        <v>0</v>
      </c>
      <c r="T55" s="78">
        <f>SUMPRODUCT(LTA!F55:AJ55,LTA!F$101:AJ$101,LTA!F$103:AJ$103)</f>
        <v>354.17999999999995</v>
      </c>
      <c r="U55" s="78">
        <f>SUMPRODUCT(LTA!F55:AJ55,LTA!F$102:AJ$102,LTA!F$103:AJ$103)</f>
        <v>4.3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45.28</v>
      </c>
      <c r="Z55" s="75">
        <f>IEX!N55</f>
        <v>0</v>
      </c>
      <c r="AA55" s="117">
        <f>STOA!H55</f>
        <v>344.64</v>
      </c>
      <c r="AB55" s="117">
        <f>-STOA!N55</f>
        <v>-272.14999999999998</v>
      </c>
      <c r="AC55">
        <f t="shared" si="0"/>
        <v>17.290310190278042</v>
      </c>
      <c r="AD55">
        <f t="shared" si="1"/>
        <v>1388.3469845786549</v>
      </c>
      <c r="AE55">
        <f>'IDT-1'!B55</f>
        <v>0</v>
      </c>
      <c r="AF55" s="26"/>
      <c r="AG55">
        <f t="shared" si="2"/>
        <v>1388.3469845786549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12.365406713032959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-5.7665158371040723</v>
      </c>
      <c r="M56">
        <f>EDWPCL!S56</f>
        <v>0</v>
      </c>
      <c r="N56">
        <f>'MSW BWN'!S56</f>
        <v>7.1612168</v>
      </c>
      <c r="O56">
        <f>BRPL_ISGS_exbus!BB56</f>
        <v>717.98842983757459</v>
      </c>
      <c r="P56" s="77">
        <v>52.98</v>
      </c>
      <c r="Q56" s="77">
        <v>14.450000000000001</v>
      </c>
      <c r="R56" s="80">
        <v>46.499999999999993</v>
      </c>
      <c r="S56" s="80">
        <v>0</v>
      </c>
      <c r="T56" s="78">
        <f>SUMPRODUCT(LTA!F56:AJ56,LTA!F$101:AJ$101,LTA!F$103:AJ$103)</f>
        <v>352.97</v>
      </c>
      <c r="U56" s="78">
        <f>SUMPRODUCT(LTA!F56:AJ56,LTA!F$102:AJ$102,LTA!F$103:AJ$103)</f>
        <v>4.18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27.94</v>
      </c>
      <c r="Z56" s="75">
        <f>IEX!N56</f>
        <v>0</v>
      </c>
      <c r="AA56" s="117">
        <f>STOA!H56</f>
        <v>344.64</v>
      </c>
      <c r="AB56" s="117">
        <f>-STOA!N56</f>
        <v>-272.14999999999998</v>
      </c>
      <c r="AC56">
        <f t="shared" si="0"/>
        <v>17.122371904250187</v>
      </c>
      <c r="AD56">
        <f t="shared" si="1"/>
        <v>1370.0200552439926</v>
      </c>
      <c r="AE56">
        <f>'IDT-1'!B56</f>
        <v>0</v>
      </c>
      <c r="AF56" s="26"/>
      <c r="AG56">
        <f t="shared" si="2"/>
        <v>1370.0200552439926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12.365406713032959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7.5542308</v>
      </c>
      <c r="O57">
        <f>BRPL_ISGS_exbus!BB57</f>
        <v>720.88556196714921</v>
      </c>
      <c r="P57" s="77">
        <v>52.98</v>
      </c>
      <c r="Q57" s="77">
        <v>14.450000000000001</v>
      </c>
      <c r="R57" s="80">
        <v>46.499999999999993</v>
      </c>
      <c r="S57" s="80">
        <v>0</v>
      </c>
      <c r="T57" s="78">
        <f>SUMPRODUCT(LTA!F57:AJ57,LTA!F$101:AJ$101,LTA!F$103:AJ$103)</f>
        <v>353.64</v>
      </c>
      <c r="U57" s="78">
        <f>SUMPRODUCT(LTA!F57:AJ57,LTA!F$102:AJ$102,LTA!F$103:AJ$103)</f>
        <v>4.28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32.75</v>
      </c>
      <c r="Z57" s="75">
        <f>IEX!N57</f>
        <v>0</v>
      </c>
      <c r="AA57" s="117">
        <f>STOA!H57</f>
        <v>344.64</v>
      </c>
      <c r="AB57" s="117">
        <f>-STOA!N57</f>
        <v>-272.14999999999998</v>
      </c>
      <c r="AC57">
        <f t="shared" si="0"/>
        <v>17.203627752354343</v>
      </c>
      <c r="AD57">
        <f t="shared" si="1"/>
        <v>1378.4486711144564</v>
      </c>
      <c r="AE57">
        <f>'IDT-1'!B57</f>
        <v>0</v>
      </c>
      <c r="AF57" s="26"/>
      <c r="AG57">
        <f t="shared" si="2"/>
        <v>1378.4486711144564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12.365406713032959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-5.8968325791855207</v>
      </c>
      <c r="M58">
        <f>EDWPCL!S58</f>
        <v>0</v>
      </c>
      <c r="N58">
        <f>'MSW BWN'!S58</f>
        <v>7.3619047999999996</v>
      </c>
      <c r="O58">
        <f>BRPL_ISGS_exbus!BB58</f>
        <v>717.44588433944193</v>
      </c>
      <c r="P58" s="77">
        <v>52.98</v>
      </c>
      <c r="Q58" s="77">
        <v>14.450000000000001</v>
      </c>
      <c r="R58" s="80">
        <v>46.499999999999993</v>
      </c>
      <c r="S58" s="80">
        <v>0</v>
      </c>
      <c r="T58" s="78">
        <f>SUMPRODUCT(LTA!F58:AJ58,LTA!F$101:AJ$101,LTA!F$103:AJ$103)</f>
        <v>352.83999999999992</v>
      </c>
      <c r="U58" s="78">
        <f>SUMPRODUCT(LTA!F58:AJ58,LTA!F$102:AJ$102,LTA!F$103:AJ$103)</f>
        <v>11.06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42.39</v>
      </c>
      <c r="Z58" s="75">
        <f>IEX!N58</f>
        <v>0</v>
      </c>
      <c r="AA58" s="117">
        <f>STOA!H58</f>
        <v>344.64</v>
      </c>
      <c r="AB58" s="117">
        <f>-STOA!N58</f>
        <v>-272.14999999999998</v>
      </c>
      <c r="AC58">
        <f t="shared" si="0"/>
        <v>17.307080526921091</v>
      </c>
      <c r="AD58">
        <f t="shared" si="1"/>
        <v>1390.5631723811073</v>
      </c>
      <c r="AE58">
        <f>'IDT-1'!B58</f>
        <v>0</v>
      </c>
      <c r="AF58" s="26"/>
      <c r="AG58">
        <f t="shared" si="2"/>
        <v>1390.5631723811073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12.020066525551858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6.9521667999999988</v>
      </c>
      <c r="O59">
        <f>BRPL_ISGS_exbus!BB59</f>
        <v>717.62596051841354</v>
      </c>
      <c r="P59" s="77">
        <v>52.98</v>
      </c>
      <c r="Q59" s="77">
        <v>14.450000000000001</v>
      </c>
      <c r="R59" s="80">
        <v>46.499999999999993</v>
      </c>
      <c r="S59" s="80">
        <v>0</v>
      </c>
      <c r="T59" s="78">
        <f>SUMPRODUCT(LTA!F59:AJ59,LTA!F$101:AJ$101,LTA!F$103:AJ$103)</f>
        <v>351.37</v>
      </c>
      <c r="U59" s="78">
        <f>SUMPRODUCT(LTA!F59:AJ59,LTA!F$102:AJ$102,LTA!F$103:AJ$103)</f>
        <v>12.83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37.57</v>
      </c>
      <c r="Z59" s="75">
        <f>IEX!N59</f>
        <v>0</v>
      </c>
      <c r="AA59" s="117">
        <f>STOA!H59</f>
        <v>345.6</v>
      </c>
      <c r="AB59" s="117">
        <f>-STOA!N59</f>
        <v>-272.14999999999998</v>
      </c>
      <c r="AC59">
        <f t="shared" si="0"/>
        <v>17.654214102755635</v>
      </c>
      <c r="AD59">
        <f t="shared" si="1"/>
        <v>1429.2010791278383</v>
      </c>
      <c r="AE59">
        <f>'IDT-1'!B59</f>
        <v>0</v>
      </c>
      <c r="AF59" s="26"/>
      <c r="AG59">
        <f t="shared" si="2"/>
        <v>1429.2010791278383</v>
      </c>
      <c r="AI59" s="75">
        <f>PXIL!H59</f>
        <v>0</v>
      </c>
      <c r="AJ59" s="75">
        <f>PXIL!N59</f>
        <v>0</v>
      </c>
      <c r="AK59" s="75">
        <f>RTM_IEX!H59</f>
        <v>43.35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12.365406713032959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6.7197031999999988</v>
      </c>
      <c r="O60">
        <f>BRPL_ISGS_exbus!BB60</f>
        <v>717.62596051841354</v>
      </c>
      <c r="P60" s="77">
        <v>52.98</v>
      </c>
      <c r="Q60" s="77">
        <v>14.450000000000001</v>
      </c>
      <c r="R60" s="80">
        <v>46.499999999999993</v>
      </c>
      <c r="S60" s="80">
        <v>0</v>
      </c>
      <c r="T60" s="78">
        <f>SUMPRODUCT(LTA!F60:AJ60,LTA!F$101:AJ$101,LTA!F$103:AJ$103)</f>
        <v>346.98</v>
      </c>
      <c r="U60" s="78">
        <f>SUMPRODUCT(LTA!F60:AJ60,LTA!F$102:AJ$102,LTA!F$103:AJ$103)</f>
        <v>13.3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61.65</v>
      </c>
      <c r="Z60" s="75">
        <f>IEX!N60</f>
        <v>0</v>
      </c>
      <c r="AA60" s="117">
        <f>STOA!H60</f>
        <v>342.79999999999995</v>
      </c>
      <c r="AB60" s="117">
        <f>-STOA!N60</f>
        <v>-272.14999999999998</v>
      </c>
      <c r="AC60">
        <f t="shared" si="0"/>
        <v>17.641765187574247</v>
      </c>
      <c r="AD60">
        <f t="shared" si="1"/>
        <v>1427.7988785905898</v>
      </c>
      <c r="AE60">
        <f>'IDT-1'!B60</f>
        <v>0</v>
      </c>
      <c r="AF60" s="26"/>
      <c r="AG60">
        <f t="shared" si="2"/>
        <v>1427.7988785905898</v>
      </c>
      <c r="AI60" s="75">
        <f>PXIL!H60</f>
        <v>0</v>
      </c>
      <c r="AJ60" s="75">
        <f>PXIL!N60</f>
        <v>0</v>
      </c>
      <c r="AK60" s="75">
        <f>RTM_IEX!H60</f>
        <v>28.9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12.365406713032959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-6.0529411764705872</v>
      </c>
      <c r="M61">
        <f>EDWPCL!S61</f>
        <v>0</v>
      </c>
      <c r="N61">
        <f>'MSW BWN'!S61</f>
        <v>7.0558556000000001</v>
      </c>
      <c r="O61">
        <f>BRPL_ISGS_exbus!BB61</f>
        <v>716.34583626596407</v>
      </c>
      <c r="P61" s="77">
        <v>52.98</v>
      </c>
      <c r="Q61" s="77">
        <v>12.730000000000002</v>
      </c>
      <c r="R61" s="80">
        <v>46.499999999999993</v>
      </c>
      <c r="S61" s="80">
        <v>0</v>
      </c>
      <c r="T61" s="78">
        <f>SUMPRODUCT(LTA!F61:AJ61,LTA!F$101:AJ$101,LTA!F$103:AJ$103)</f>
        <v>332.83</v>
      </c>
      <c r="U61" s="78">
        <f>SUMPRODUCT(LTA!F61:AJ61,LTA!F$102:AJ$102,LTA!F$103:AJ$103)</f>
        <v>13.46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76.099999999999994</v>
      </c>
      <c r="Z61" s="75">
        <f>IEX!N61</f>
        <v>0</v>
      </c>
      <c r="AA61" s="117">
        <f>STOA!H61</f>
        <v>335.79999999999995</v>
      </c>
      <c r="AB61" s="117">
        <f>-STOA!N61</f>
        <v>-272.14999999999998</v>
      </c>
      <c r="AC61">
        <f t="shared" si="0"/>
        <v>17.848314593797276</v>
      </c>
      <c r="AD61">
        <f t="shared" si="1"/>
        <v>1451.2122064035573</v>
      </c>
      <c r="AE61">
        <f>'IDT-1'!B61</f>
        <v>0</v>
      </c>
      <c r="AF61" s="26"/>
      <c r="AG61">
        <f t="shared" si="2"/>
        <v>1451.2122064035573</v>
      </c>
      <c r="AI61" s="75">
        <f>PXIL!H61</f>
        <v>0</v>
      </c>
      <c r="AJ61" s="75">
        <f>PXIL!N61</f>
        <v>0</v>
      </c>
      <c r="AK61" s="75">
        <f>RTM_IEX!H61</f>
        <v>61.65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-5.8968325791855207</v>
      </c>
      <c r="M62">
        <f>EDWPCL!S62</f>
        <v>0</v>
      </c>
      <c r="N62">
        <f>'MSW BWN'!S62</f>
        <v>7.0876311999999997</v>
      </c>
      <c r="O62">
        <f>BRPL_ISGS_exbus!BB62</f>
        <v>716.34583626596407</v>
      </c>
      <c r="P62" s="77">
        <v>52.98</v>
      </c>
      <c r="Q62" s="77">
        <v>12.730000000000002</v>
      </c>
      <c r="R62" s="80">
        <v>46.499999999999993</v>
      </c>
      <c r="S62" s="80">
        <v>0</v>
      </c>
      <c r="T62" s="78">
        <f>SUMPRODUCT(LTA!F62:AJ62,LTA!F$101:AJ$101,LTA!F$103:AJ$103)</f>
        <v>314.46999999999997</v>
      </c>
      <c r="U62" s="78">
        <f>SUMPRODUCT(LTA!F62:AJ62,LTA!F$102:AJ$102,LTA!F$103:AJ$103)</f>
        <v>13.780000000000001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94.4</v>
      </c>
      <c r="Z62" s="75">
        <f>IEX!N62</f>
        <v>0</v>
      </c>
      <c r="AA62" s="117">
        <f>STOA!H62</f>
        <v>330.2</v>
      </c>
      <c r="AB62" s="117">
        <f>-STOA!N62</f>
        <v>-272.14999999999998</v>
      </c>
      <c r="AC62">
        <f t="shared" si="0"/>
        <v>17.845342679861314</v>
      </c>
      <c r="AD62">
        <f t="shared" si="1"/>
        <v>1451.1910639713747</v>
      </c>
      <c r="AE62">
        <f>'IDT-1'!B62</f>
        <v>0</v>
      </c>
      <c r="AF62" s="26"/>
      <c r="AG62">
        <f t="shared" si="2"/>
        <v>1451.1910639713747</v>
      </c>
      <c r="AI62" s="75">
        <f>PXIL!H62</f>
        <v>0</v>
      </c>
      <c r="AJ62" s="75">
        <f>PXIL!N62</f>
        <v>0</v>
      </c>
      <c r="AK62" s="75">
        <f>RTM_IEX!H62</f>
        <v>67.430000000000007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7.0240799999999988</v>
      </c>
      <c r="O63">
        <f>BRPL_ISGS_exbus!BB63</f>
        <v>716.34583626596407</v>
      </c>
      <c r="P63" s="77">
        <v>52.97999999999999</v>
      </c>
      <c r="Q63" s="77">
        <v>14.45</v>
      </c>
      <c r="R63" s="80">
        <v>46.499999999999993</v>
      </c>
      <c r="S63" s="80">
        <v>0</v>
      </c>
      <c r="T63" s="78">
        <f>SUMPRODUCT(LTA!F63:AJ63,LTA!F$101:AJ$101,LTA!F$103:AJ$103)</f>
        <v>295.17</v>
      </c>
      <c r="U63" s="78">
        <f>SUMPRODUCT(LTA!F63:AJ63,LTA!F$102:AJ$102,LTA!F$103:AJ$103)</f>
        <v>14.280000000000001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121.38</v>
      </c>
      <c r="Z63" s="75">
        <f>IEX!N63</f>
        <v>0</v>
      </c>
      <c r="AA63" s="117">
        <f>STOA!H63</f>
        <v>323.2</v>
      </c>
      <c r="AB63" s="117">
        <f>-STOA!N63</f>
        <v>-272.14999999999998</v>
      </c>
      <c r="AC63">
        <f t="shared" si="0"/>
        <v>17.440001022810737</v>
      </c>
      <c r="AD63">
        <f t="shared" si="1"/>
        <v>1405.0728967595001</v>
      </c>
      <c r="AE63">
        <f>'IDT-1'!B63</f>
        <v>0</v>
      </c>
      <c r="AF63" s="26"/>
      <c r="AG63">
        <f t="shared" si="2"/>
        <v>1405.0728967595001</v>
      </c>
      <c r="AI63" s="75">
        <f>PXIL!H63</f>
        <v>0</v>
      </c>
      <c r="AJ63" s="75">
        <f>PXIL!N63</f>
        <v>0</v>
      </c>
      <c r="AK63" s="75">
        <f>RTM_IEX!H63</f>
        <v>18.3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-6.0135746606334832</v>
      </c>
      <c r="M64">
        <f>EDWPCL!S64</f>
        <v>0</v>
      </c>
      <c r="N64">
        <f>'MSW BWN'!S64</f>
        <v>7.0809415999999992</v>
      </c>
      <c r="O64">
        <f>BRPL_ISGS_exbus!BB64</f>
        <v>716.34583626596407</v>
      </c>
      <c r="P64" s="77">
        <v>52.97999999999999</v>
      </c>
      <c r="Q64" s="77">
        <v>14.45</v>
      </c>
      <c r="R64" s="80">
        <v>46.499999999999993</v>
      </c>
      <c r="S64" s="80">
        <v>0</v>
      </c>
      <c r="T64" s="78">
        <f>SUMPRODUCT(LTA!F64:AJ64,LTA!F$101:AJ$101,LTA!F$103:AJ$103)</f>
        <v>275.36</v>
      </c>
      <c r="U64" s="78">
        <f>SUMPRODUCT(LTA!F64:AJ64,LTA!F$102:AJ$102,LTA!F$103:AJ$103)</f>
        <v>17.809999999999999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145.46</v>
      </c>
      <c r="Z64" s="75">
        <f>IEX!N64</f>
        <v>0</v>
      </c>
      <c r="AA64" s="117">
        <f>STOA!H64</f>
        <v>313.39999999999998</v>
      </c>
      <c r="AB64" s="117">
        <f>-STOA!N64</f>
        <v>-272.14999999999998</v>
      </c>
      <c r="AC64">
        <f t="shared" si="0"/>
        <v>17.608456262467616</v>
      </c>
      <c r="AD64">
        <f t="shared" si="1"/>
        <v>1424.2745187073199</v>
      </c>
      <c r="AE64">
        <f>'IDT-1'!B64</f>
        <v>0</v>
      </c>
      <c r="AF64" s="26"/>
      <c r="AG64">
        <f t="shared" si="2"/>
        <v>1424.2745187073199</v>
      </c>
      <c r="AI64" s="75">
        <f>PXIL!H64</f>
        <v>0</v>
      </c>
      <c r="AJ64" s="75">
        <f>PXIL!N64</f>
        <v>0</v>
      </c>
      <c r="AK64" s="75">
        <f>RTM_IEX!H64</f>
        <v>39.5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-6.0013574660633484</v>
      </c>
      <c r="M65">
        <f>EDWPCL!S65</f>
        <v>0</v>
      </c>
      <c r="N65">
        <f>'MSW BWN'!S65</f>
        <v>6.9755804000000001</v>
      </c>
      <c r="O65">
        <f>BRPL_ISGS_exbus!BB65</f>
        <v>724.69668396596398</v>
      </c>
      <c r="P65" s="77">
        <v>52.97999999999999</v>
      </c>
      <c r="Q65" s="77">
        <v>14.45</v>
      </c>
      <c r="R65" s="80">
        <v>46.499999999999993</v>
      </c>
      <c r="S65" s="80">
        <v>0</v>
      </c>
      <c r="T65" s="78">
        <f>SUMPRODUCT(LTA!F65:AJ65,LTA!F$101:AJ$101,LTA!F$103:AJ$103)</f>
        <v>253.45</v>
      </c>
      <c r="U65" s="78">
        <f>SUMPRODUCT(LTA!F65:AJ65,LTA!F$102:AJ$102,LTA!F$103:AJ$103)</f>
        <v>16.77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178.21</v>
      </c>
      <c r="Z65" s="75">
        <f>IEX!N65</f>
        <v>0</v>
      </c>
      <c r="AA65" s="117">
        <f>STOA!H65</f>
        <v>305.7</v>
      </c>
      <c r="AB65" s="117">
        <f>-STOA!N65</f>
        <v>-272.14999999999998</v>
      </c>
      <c r="AC65">
        <f t="shared" si="0"/>
        <v>17.699388077856259</v>
      </c>
      <c r="AD65">
        <f t="shared" si="1"/>
        <v>1434.5412905865016</v>
      </c>
      <c r="AE65">
        <f>'IDT-1'!B65</f>
        <v>0</v>
      </c>
      <c r="AF65" s="26"/>
      <c r="AG65">
        <f t="shared" si="2"/>
        <v>1434.5412905865016</v>
      </c>
      <c r="AI65" s="75">
        <f>PXIL!H65</f>
        <v>0</v>
      </c>
      <c r="AJ65" s="75">
        <f>PXIL!N65</f>
        <v>0</v>
      </c>
      <c r="AK65" s="75">
        <f>RTM_IEX!H65</f>
        <v>39.5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11.713408169628936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6.7916163999999997</v>
      </c>
      <c r="O66">
        <f>BRPL_ISGS_exbus!BB66</f>
        <v>728.79128317956406</v>
      </c>
      <c r="P66" s="77">
        <v>52.97999999999999</v>
      </c>
      <c r="Q66" s="77">
        <v>14.45</v>
      </c>
      <c r="R66" s="80">
        <v>46.499999999999993</v>
      </c>
      <c r="S66" s="80">
        <v>0</v>
      </c>
      <c r="T66" s="78">
        <f>SUMPRODUCT(LTA!F66:AJ66,LTA!F$101:AJ$101,LTA!F$103:AJ$103)</f>
        <v>233.03</v>
      </c>
      <c r="U66" s="78">
        <f>SUMPRODUCT(LTA!F66:AJ66,LTA!F$102:AJ$102,LTA!F$103:AJ$103)</f>
        <v>15.96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3.85</v>
      </c>
      <c r="Z66" s="75">
        <f>IEX!N66</f>
        <v>0</v>
      </c>
      <c r="AA66" s="117">
        <f>STOA!H66</f>
        <v>486.89</v>
      </c>
      <c r="AB66" s="117">
        <f>-STOA!N66</f>
        <v>-272.14999999999998</v>
      </c>
      <c r="AC66">
        <f t="shared" si="0"/>
        <v>17.675955275970416</v>
      </c>
      <c r="AD66">
        <f t="shared" si="1"/>
        <v>1431.6499258199399</v>
      </c>
      <c r="AE66">
        <f>'IDT-1'!B66</f>
        <v>0</v>
      </c>
      <c r="AF66" s="26"/>
      <c r="AG66">
        <f t="shared" si="2"/>
        <v>1431.6499258199399</v>
      </c>
      <c r="AI66" s="75">
        <f>PXIL!H66</f>
        <v>0</v>
      </c>
      <c r="AJ66" s="75">
        <f>PXIL!N66</f>
        <v>0</v>
      </c>
      <c r="AK66" s="75">
        <f>RTM_IEX!H66</f>
        <v>47.2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7.1528547999999992</v>
      </c>
      <c r="O67">
        <f>BRPL_ISGS_exbus!BB67</f>
        <v>761.85994900658966</v>
      </c>
      <c r="P67" s="77">
        <v>52.97999999999999</v>
      </c>
      <c r="Q67" s="77">
        <v>14.45</v>
      </c>
      <c r="R67" s="80">
        <v>46.499999999999993</v>
      </c>
      <c r="S67" s="80">
        <v>0</v>
      </c>
      <c r="T67" s="78">
        <f>SUMPRODUCT(LTA!F67:AJ67,LTA!F$101:AJ$101,LTA!F$103:AJ$103)</f>
        <v>209.39000000000001</v>
      </c>
      <c r="U67" s="78">
        <f>SUMPRODUCT(LTA!F67:AJ67,LTA!F$102:AJ$102,LTA!F$103:AJ$103)</f>
        <v>15.899999999999999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6.74</v>
      </c>
      <c r="Z67" s="75">
        <f>IEX!N67</f>
        <v>0</v>
      </c>
      <c r="AA67" s="117">
        <f>STOA!H67</f>
        <v>484.30999999999995</v>
      </c>
      <c r="AB67" s="117">
        <f>-STOA!N67</f>
        <v>-272.14999999999998</v>
      </c>
      <c r="AC67">
        <f t="shared" si="0"/>
        <v>18.001642433168243</v>
      </c>
      <c r="AD67">
        <f t="shared" si="1"/>
        <v>1468.3341428897681</v>
      </c>
      <c r="AE67">
        <f>'IDT-1'!B67</f>
        <v>0</v>
      </c>
      <c r="AF67" s="26"/>
      <c r="AG67">
        <f t="shared" si="2"/>
        <v>1468.3341428897681</v>
      </c>
      <c r="AI67" s="75">
        <f>PXIL!H67</f>
        <v>0</v>
      </c>
      <c r="AJ67" s="75">
        <f>PXIL!N67</f>
        <v>0</v>
      </c>
      <c r="AK67" s="75">
        <f>RTM_IEX!H67</f>
        <v>74.17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-5.9361990950226247</v>
      </c>
      <c r="M68">
        <f>EDWPCL!S68</f>
        <v>0</v>
      </c>
      <c r="N68">
        <f>'MSW BWN'!S68</f>
        <v>7.1277687999999992</v>
      </c>
      <c r="O68">
        <f>BRPL_ISGS_exbus!BB68</f>
        <v>761.85994900658966</v>
      </c>
      <c r="P68" s="77">
        <v>52.97999999999999</v>
      </c>
      <c r="Q68" s="77">
        <v>14.45</v>
      </c>
      <c r="R68" s="80">
        <v>46.499999999999993</v>
      </c>
      <c r="S68" s="80">
        <v>0</v>
      </c>
      <c r="T68" s="78">
        <f>SUMPRODUCT(LTA!F68:AJ68,LTA!F$101:AJ$101,LTA!F$103:AJ$103)</f>
        <v>184.82000000000002</v>
      </c>
      <c r="U68" s="78">
        <f>SUMPRODUCT(LTA!F68:AJ68,LTA!F$102:AJ$102,LTA!F$103:AJ$103)</f>
        <v>15.9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29.86</v>
      </c>
      <c r="Z68" s="75">
        <f>IEX!N68</f>
        <v>0</v>
      </c>
      <c r="AA68" s="117">
        <f>STOA!H68</f>
        <v>472.40999999999997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17.789057583806525</v>
      </c>
      <c r="AD68">
        <f t="shared" ref="AD68:AD98" si="4">SUM(B68:AB68,AI68:AR68)-AC68</f>
        <v>1444.7722328922173</v>
      </c>
      <c r="AE68">
        <f>'IDT-1'!B68</f>
        <v>0</v>
      </c>
      <c r="AF68" s="26"/>
      <c r="AG68">
        <f t="shared" ref="AG68:AG98" si="5">SUM(AD68:AF68)+AT68</f>
        <v>1444.7722328922173</v>
      </c>
      <c r="AI68" s="75">
        <f>PXIL!H68</f>
        <v>0</v>
      </c>
      <c r="AJ68" s="75">
        <f>PXIL!N68</f>
        <v>0</v>
      </c>
      <c r="AK68" s="75">
        <f>RTM_IEX!H68</f>
        <v>63.58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76.55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6.9354427999999997</v>
      </c>
      <c r="O69">
        <f>BRPL_ISGS_exbus!BB69</f>
        <v>745.96533786278212</v>
      </c>
      <c r="P69" s="77">
        <v>52.97999999999999</v>
      </c>
      <c r="Q69" s="77">
        <v>14.450000000000001</v>
      </c>
      <c r="R69" s="80">
        <v>46.499999999999993</v>
      </c>
      <c r="S69" s="80">
        <v>0</v>
      </c>
      <c r="T69" s="78">
        <f>SUMPRODUCT(LTA!F69:AJ69,LTA!F$101:AJ$101,LTA!F$103:AJ$103)</f>
        <v>161.58000000000001</v>
      </c>
      <c r="U69" s="78">
        <f>SUMPRODUCT(LTA!F69:AJ69,LTA!F$102:AJ$102,LTA!F$103:AJ$103)</f>
        <v>16.39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562.52</v>
      </c>
      <c r="AB69" s="117">
        <f>-STOA!N69</f>
        <v>-272.14999999999998</v>
      </c>
      <c r="AC69">
        <f t="shared" si="3"/>
        <v>17.901600629868248</v>
      </c>
      <c r="AD69">
        <f t="shared" si="4"/>
        <v>1457.0657979544326</v>
      </c>
      <c r="AE69">
        <f>'IDT-1'!B69</f>
        <v>0</v>
      </c>
      <c r="AF69" s="26"/>
      <c r="AG69">
        <f t="shared" si="5"/>
        <v>1457.0657979544326</v>
      </c>
      <c r="AI69" s="75">
        <f>PXIL!H69</f>
        <v>0</v>
      </c>
      <c r="AJ69" s="75">
        <f>PXIL!N69</f>
        <v>0</v>
      </c>
      <c r="AK69" s="75">
        <f>RTM_IEX!H69</f>
        <v>57.8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11.713408169628936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7.1528547999999992</v>
      </c>
      <c r="O70">
        <f>BRPL_ISGS_exbus!BB70</f>
        <v>747.41819151687469</v>
      </c>
      <c r="P70" s="77">
        <v>52.97999999999999</v>
      </c>
      <c r="Q70" s="77">
        <v>14.450000000000001</v>
      </c>
      <c r="R70" s="80">
        <v>46.5</v>
      </c>
      <c r="S70" s="80">
        <v>0</v>
      </c>
      <c r="T70" s="78">
        <f>SUMPRODUCT(LTA!F70:AJ70,LTA!F$101:AJ$101,LTA!F$103:AJ$103)</f>
        <v>128.65</v>
      </c>
      <c r="U70" s="78">
        <f>SUMPRODUCT(LTA!F70:AJ70,LTA!F$102:AJ$102,LTA!F$103:AJ$103)</f>
        <v>17.169999999999998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574.79</v>
      </c>
      <c r="AB70" s="117">
        <f>-STOA!N70</f>
        <v>-272.14999999999998</v>
      </c>
      <c r="AC70">
        <f t="shared" si="3"/>
        <v>17.922634967624266</v>
      </c>
      <c r="AD70">
        <f t="shared" si="4"/>
        <v>1459.4350292707693</v>
      </c>
      <c r="AE70">
        <f>'IDT-1'!B70</f>
        <v>0</v>
      </c>
      <c r="AF70" s="26"/>
      <c r="AG70">
        <f t="shared" si="5"/>
        <v>1459.4350292707693</v>
      </c>
      <c r="AI70" s="75">
        <f>PXIL!H70</f>
        <v>0</v>
      </c>
      <c r="AJ70" s="75">
        <f>PXIL!N70</f>
        <v>0</v>
      </c>
      <c r="AK70" s="75">
        <f>RTM_IEX!H70</f>
        <v>79.95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11.713408169628936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64.535580866810463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7.2080439999999992</v>
      </c>
      <c r="O71">
        <f>BRPL_ISGS_exbus!BB71</f>
        <v>763.2598056075492</v>
      </c>
      <c r="P71" s="77">
        <v>110.95</v>
      </c>
      <c r="Q71" s="77">
        <v>38.17</v>
      </c>
      <c r="R71" s="80">
        <v>42.77</v>
      </c>
      <c r="S71" s="80">
        <v>0</v>
      </c>
      <c r="T71" s="78">
        <f>SUMPRODUCT(LTA!F71:AJ71,LTA!F$101:AJ$101,LTA!F$103:AJ$103)</f>
        <v>103.36000000000001</v>
      </c>
      <c r="U71" s="78">
        <f>SUMPRODUCT(LTA!F71:AJ71,LTA!F$102:AJ$102,LTA!F$103:AJ$103)</f>
        <v>18.22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609.21</v>
      </c>
      <c r="AB71" s="117">
        <f>-STOA!N71</f>
        <v>-272.14999999999998</v>
      </c>
      <c r="AC71">
        <f t="shared" si="3"/>
        <v>18.140171350954279</v>
      </c>
      <c r="AD71">
        <f t="shared" si="4"/>
        <v>1461.8398770449242</v>
      </c>
      <c r="AE71">
        <f>'IDT-1'!B71</f>
        <v>0</v>
      </c>
      <c r="AF71" s="26"/>
      <c r="AG71">
        <f t="shared" si="5"/>
        <v>1461.8398770449242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11.713408169628936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64.535580866810463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7.4087319999999988</v>
      </c>
      <c r="O72">
        <f>BRPL_ISGS_exbus!BB72</f>
        <v>787.40241552274915</v>
      </c>
      <c r="P72" s="77">
        <v>110.95</v>
      </c>
      <c r="Q72" s="77">
        <v>38.17</v>
      </c>
      <c r="R72" s="80">
        <v>31.6</v>
      </c>
      <c r="S72" s="80">
        <v>0</v>
      </c>
      <c r="T72" s="78">
        <f>SUMPRODUCT(LTA!F72:AJ72,LTA!F$101:AJ$101,LTA!F$103:AJ$103)</f>
        <v>77.81</v>
      </c>
      <c r="U72" s="78">
        <f>SUMPRODUCT(LTA!F72:AJ72,LTA!F$102:AJ$102,LTA!F$103:AJ$103)</f>
        <v>19.14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7.7</v>
      </c>
      <c r="Z72" s="75">
        <f>IEX!N72</f>
        <v>0</v>
      </c>
      <c r="AA72" s="117">
        <f>STOA!H72</f>
        <v>647.49</v>
      </c>
      <c r="AB72" s="117">
        <f>-STOA!N72</f>
        <v>-272.14999999999998</v>
      </c>
      <c r="AC72">
        <f t="shared" si="3"/>
        <v>18.728076453318291</v>
      </c>
      <c r="AD72">
        <f t="shared" si="4"/>
        <v>1463.7752698577599</v>
      </c>
      <c r="AE72">
        <f>'IDT-1'!B72</f>
        <v>0</v>
      </c>
      <c r="AF72" s="26"/>
      <c r="AG72">
        <f t="shared" si="5"/>
        <v>1463.7752698577599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11.713408169628936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64.535580866810463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6.9354427999999997</v>
      </c>
      <c r="O73">
        <f>BRPL_ISGS_exbus!BB73</f>
        <v>887.5800003046354</v>
      </c>
      <c r="P73" s="77">
        <v>110.95</v>
      </c>
      <c r="Q73" s="77">
        <v>38.17</v>
      </c>
      <c r="R73" s="80">
        <v>18.68</v>
      </c>
      <c r="S73" s="80">
        <v>0</v>
      </c>
      <c r="T73" s="78">
        <f>SUMPRODUCT(LTA!F73:AJ73,LTA!F$101:AJ$101,LTA!F$103:AJ$103)</f>
        <v>58.339999999999989</v>
      </c>
      <c r="U73" s="78">
        <f>SUMPRODUCT(LTA!F73:AJ73,LTA!F$102:AJ$102,LTA!F$103:AJ$103)</f>
        <v>21.29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5.78</v>
      </c>
      <c r="Z73" s="75">
        <f>IEX!N73</f>
        <v>0</v>
      </c>
      <c r="AA73" s="117">
        <f>STOA!H73</f>
        <v>643.99</v>
      </c>
      <c r="AB73" s="117">
        <f>-STOA!N73</f>
        <v>-272.14999999999998</v>
      </c>
      <c r="AC73">
        <f t="shared" si="3"/>
        <v>19.087469321428397</v>
      </c>
      <c r="AD73">
        <f t="shared" si="4"/>
        <v>1550.4601725715358</v>
      </c>
      <c r="AE73">
        <f>'IDT-1'!B73</f>
        <v>0</v>
      </c>
      <c r="AF73" s="26"/>
      <c r="AG73">
        <f t="shared" si="5"/>
        <v>1550.4601725715358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11.713408169628936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64.535580866810463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7.1277687999999992</v>
      </c>
      <c r="O74">
        <f>BRPL_ISGS_exbus!BB74</f>
        <v>942.34944344112193</v>
      </c>
      <c r="P74" s="77">
        <v>110.95</v>
      </c>
      <c r="Q74" s="77">
        <v>38.17</v>
      </c>
      <c r="R74" s="80">
        <v>9.0252019128586607</v>
      </c>
      <c r="S74" s="80">
        <v>0</v>
      </c>
      <c r="T74" s="78">
        <f>SUMPRODUCT(LTA!F74:AJ74,LTA!F$101:AJ$101,LTA!F$103:AJ$103)</f>
        <v>40.260000000000005</v>
      </c>
      <c r="U74" s="78">
        <f>SUMPRODUCT(LTA!F74:AJ74,LTA!F$102:AJ$102,LTA!F$103:AJ$103)</f>
        <v>19.45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11.56</v>
      </c>
      <c r="Z74" s="75">
        <f>IEX!N74</f>
        <v>0</v>
      </c>
      <c r="AA74" s="117">
        <f>STOA!H74</f>
        <v>638.9</v>
      </c>
      <c r="AB74" s="117">
        <f>-STOA!N74</f>
        <v>-272.14999999999998</v>
      </c>
      <c r="AC74">
        <f t="shared" si="3"/>
        <v>19.308068539140439</v>
      </c>
      <c r="AD74">
        <f t="shared" si="4"/>
        <v>1577.3165444031688</v>
      </c>
      <c r="AE74">
        <f>'IDT-1'!B74</f>
        <v>0</v>
      </c>
      <c r="AF74" s="26"/>
      <c r="AG74">
        <f t="shared" si="5"/>
        <v>1577.3165444031688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65.627569349283362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7.0006663999999992</v>
      </c>
      <c r="O75">
        <f>BRPL_ISGS_exbus!BB75</f>
        <v>971.30384101400898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29.32</v>
      </c>
      <c r="U75" s="78">
        <f>SUMPRODUCT(LTA!F75:AJ75,LTA!F$102:AJ$102,LTA!F$103:AJ$103)</f>
        <v>19.96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424.63</v>
      </c>
      <c r="AB75" s="117">
        <f>-STOA!N75</f>
        <v>0</v>
      </c>
      <c r="AC75">
        <f t="shared" si="3"/>
        <v>15.216459021555842</v>
      </c>
      <c r="AD75">
        <f t="shared" si="4"/>
        <v>1614.9556342671369</v>
      </c>
      <c r="AE75">
        <f>'IDT-1'!B75</f>
        <v>0</v>
      </c>
      <c r="AF75" s="26"/>
      <c r="AG75">
        <f t="shared" si="5"/>
        <v>1614.9556342671369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65.627569349283362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7.0324419999999996</v>
      </c>
      <c r="O76">
        <f>BRPL_ISGS_exbus!BB76</f>
        <v>971.81532049230896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5.99</v>
      </c>
      <c r="U76" s="78">
        <f>SUMPRODUCT(LTA!F76:AJ76,LTA!F$102:AJ$102,LTA!F$103:AJ$103)</f>
        <v>20.639999999999997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445.68</v>
      </c>
      <c r="AB76" s="117">
        <f>-STOA!N76</f>
        <v>0</v>
      </c>
      <c r="AC76">
        <f t="shared" si="3"/>
        <v>15.224915921289275</v>
      </c>
      <c r="AD76">
        <f t="shared" si="4"/>
        <v>1611.8904324457035</v>
      </c>
      <c r="AE76">
        <f>'IDT-1'!B76</f>
        <v>0</v>
      </c>
      <c r="AF76" s="26"/>
      <c r="AG76">
        <f t="shared" si="5"/>
        <v>1611.8904324457035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6.6544796000000002</v>
      </c>
      <c r="O77">
        <f>BRPL_ISGS_exbus!BB77</f>
        <v>994.48683428610912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4.92</v>
      </c>
      <c r="U77" s="78">
        <f>SUMPRODUCT(LTA!F77:AJ77,LTA!F$102:AJ$102,LTA!F$103:AJ$103)</f>
        <v>28.639999999999997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437.03</v>
      </c>
      <c r="AB77" s="117">
        <f>-STOA!N77</f>
        <v>0</v>
      </c>
      <c r="AC77">
        <f t="shared" si="3"/>
        <v>16.131246684346397</v>
      </c>
      <c r="AD77">
        <f t="shared" si="4"/>
        <v>1617.5500837271632</v>
      </c>
      <c r="AE77">
        <f>'IDT-1'!B77</f>
        <v>0</v>
      </c>
      <c r="AF77" s="26"/>
      <c r="AG77">
        <f t="shared" si="5"/>
        <v>1617.5500837271632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7.0725795999999992</v>
      </c>
      <c r="O78">
        <f>BRPL_ISGS_exbus!BB78</f>
        <v>988.1263644064087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4.68</v>
      </c>
      <c r="U78" s="78">
        <f>SUMPRODUCT(LTA!F78:AJ78,LTA!F$102:AJ$102,LTA!F$103:AJ$103)</f>
        <v>28.64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403.32</v>
      </c>
      <c r="AB78" s="117">
        <f>-STOA!N78</f>
        <v>0</v>
      </c>
      <c r="AC78">
        <f t="shared" si="3"/>
        <v>15.460581238606</v>
      </c>
      <c r="AD78">
        <f t="shared" si="4"/>
        <v>1614.3283792932032</v>
      </c>
      <c r="AE78">
        <f>'IDT-1'!B78</f>
        <v>0</v>
      </c>
      <c r="AF78" s="26"/>
      <c r="AG78">
        <f t="shared" si="5"/>
        <v>1614.3283792932032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7.5140931999999996</v>
      </c>
      <c r="O79">
        <f>BRPL_ISGS_exbus!BB79</f>
        <v>999.60122915699515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4.49</v>
      </c>
      <c r="U79" s="78">
        <f>SUMPRODUCT(LTA!F79:AJ79,LTA!F$102:AJ$102,LTA!F$103:AJ$103)</f>
        <v>28.61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342.63</v>
      </c>
      <c r="AB79" s="117">
        <f>-STOA!N79</f>
        <v>0</v>
      </c>
      <c r="AC79">
        <f t="shared" si="3"/>
        <v>15.286903066234828</v>
      </c>
      <c r="AD79">
        <f t="shared" si="4"/>
        <v>1536.5084358161605</v>
      </c>
      <c r="AE79">
        <f>'IDT-1'!B79</f>
        <v>0</v>
      </c>
      <c r="AF79" s="26"/>
      <c r="AG79">
        <f t="shared" si="5"/>
        <v>1536.5084358161605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7.3769563999999992</v>
      </c>
      <c r="O80">
        <f>BRPL_ISGS_exbus!BB80</f>
        <v>999.60122915699515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4.21</v>
      </c>
      <c r="U80" s="78">
        <f>SUMPRODUCT(LTA!F80:AJ80,LTA!F$102:AJ$102,LTA!F$103:AJ$103)</f>
        <v>28.32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314.69</v>
      </c>
      <c r="AB80" s="117">
        <f>-STOA!N80</f>
        <v>0</v>
      </c>
      <c r="AC80">
        <f t="shared" si="3"/>
        <v>14.768464436728966</v>
      </c>
      <c r="AD80">
        <f t="shared" si="4"/>
        <v>1538.3797376456666</v>
      </c>
      <c r="AE80">
        <f>'IDT-1'!B80</f>
        <v>6.7830000000000004</v>
      </c>
      <c r="AF80" s="26"/>
      <c r="AG80">
        <f t="shared" si="5"/>
        <v>1545.1627376456665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7.3619047999999996</v>
      </c>
      <c r="O81">
        <f>BRPL_ISGS_exbus!BB81</f>
        <v>979.04962892579499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3.88</v>
      </c>
      <c r="U81" s="78">
        <f>SUMPRODUCT(LTA!F81:AJ81,LTA!F$102:AJ$102,LTA!F$103:AJ$103)</f>
        <v>27.83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306.99</v>
      </c>
      <c r="AB81" s="117">
        <f>-STOA!N81</f>
        <v>0</v>
      </c>
      <c r="AC81">
        <f t="shared" si="3"/>
        <v>14.583526920791966</v>
      </c>
      <c r="AD81">
        <f t="shared" si="4"/>
        <v>1501.4780233304036</v>
      </c>
      <c r="AE81">
        <f>'IDT-1'!B81</f>
        <v>19.661000000000001</v>
      </c>
      <c r="AF81" s="26"/>
      <c r="AG81">
        <f t="shared" si="5"/>
        <v>1521.1390233304037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7.3619047999999996</v>
      </c>
      <c r="O82">
        <f>BRPL_ISGS_exbus!BB82</f>
        <v>979.04962892579499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3.54</v>
      </c>
      <c r="U82" s="78">
        <f>SUMPRODUCT(LTA!F82:AJ82,LTA!F$102:AJ$102,LTA!F$103:AJ$103)</f>
        <v>26.97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287.72000000000003</v>
      </c>
      <c r="AB82" s="117">
        <f>-STOA!N82</f>
        <v>0</v>
      </c>
      <c r="AC82">
        <f t="shared" si="3"/>
        <v>14.435694082354537</v>
      </c>
      <c r="AD82">
        <f t="shared" si="4"/>
        <v>1478.8000356002024</v>
      </c>
      <c r="AE82">
        <f>'IDT-1'!B82</f>
        <v>27</v>
      </c>
      <c r="AF82" s="26"/>
      <c r="AG82">
        <f t="shared" si="5"/>
        <v>1505.8000356002024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7.1528547999999992</v>
      </c>
      <c r="O83">
        <f>BRPL_ISGS_exbus!BB83</f>
        <v>975.66448350842984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4.82</v>
      </c>
      <c r="U83" s="78">
        <f>SUMPRODUCT(LTA!F83:AJ83,LTA!F$102:AJ$102,LTA!F$103:AJ$103)</f>
        <v>26.28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237.45</v>
      </c>
      <c r="AB83" s="117">
        <f>-STOA!N83</f>
        <v>0</v>
      </c>
      <c r="AC83">
        <f t="shared" si="3"/>
        <v>14.082296820470262</v>
      </c>
      <c r="AD83">
        <f t="shared" si="4"/>
        <v>1412.8792374447216</v>
      </c>
      <c r="AE83">
        <f>'IDT-1'!B83</f>
        <v>71</v>
      </c>
      <c r="AF83" s="26"/>
      <c r="AG83">
        <f t="shared" si="5"/>
        <v>1483.8792374447216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6.9354427999999997</v>
      </c>
      <c r="O84">
        <f>BRPL_ISGS_exbus!BB84</f>
        <v>975.66534786502666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4.76</v>
      </c>
      <c r="U84" s="78">
        <f>SUMPRODUCT(LTA!F84:AJ84,LTA!F$102:AJ$102,LTA!F$103:AJ$103)</f>
        <v>25.38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237.45</v>
      </c>
      <c r="AB84" s="117">
        <f>-STOA!N84</f>
        <v>0</v>
      </c>
      <c r="AC84">
        <f t="shared" si="3"/>
        <v>13.947649415897578</v>
      </c>
      <c r="AD84">
        <f t="shared" si="4"/>
        <v>1425.8373372058911</v>
      </c>
      <c r="AE84">
        <f>'IDT-1'!B84</f>
        <v>58</v>
      </c>
      <c r="AF84" s="26"/>
      <c r="AG84">
        <f t="shared" si="5"/>
        <v>1483.8373372058911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7.2649055999999996</v>
      </c>
      <c r="O85">
        <f>BRPL_ISGS_exbus!BB85</f>
        <v>915.42871431637786</v>
      </c>
      <c r="P85" s="77">
        <v>110.95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4.74</v>
      </c>
      <c r="U85" s="78">
        <f>SUMPRODUCT(LTA!F85:AJ85,LTA!F$102:AJ$102,LTA!F$103:AJ$103)</f>
        <v>24.75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237.45</v>
      </c>
      <c r="AB85" s="117">
        <f>-STOA!N85</f>
        <v>0</v>
      </c>
      <c r="AC85">
        <f t="shared" si="3"/>
        <v>12.832573896844579</v>
      </c>
      <c r="AD85">
        <f t="shared" si="4"/>
        <v>1432.825241976295</v>
      </c>
      <c r="AE85">
        <f>'IDT-1'!B85</f>
        <v>63</v>
      </c>
      <c r="AF85" s="26"/>
      <c r="AG85">
        <f t="shared" si="5"/>
        <v>1495.825241976295</v>
      </c>
      <c r="AI85" s="75">
        <f>PXIL!H85</f>
        <v>0</v>
      </c>
      <c r="AJ85" s="75">
        <f>PXIL!N85</f>
        <v>0</v>
      </c>
      <c r="AK85" s="75">
        <f>RTM_IEX!H85</f>
        <v>25.05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80.676301966356505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6.9203911999999992</v>
      </c>
      <c r="O86">
        <f>BRPL_ISGS_exbus!BB86</f>
        <v>925.0544079431719</v>
      </c>
      <c r="P86" s="77">
        <v>110.95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4.7</v>
      </c>
      <c r="U86" s="78">
        <f>SUMPRODUCT(LTA!F86:AJ86,LTA!F$102:AJ$102,LTA!F$103:AJ$103)</f>
        <v>24.06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237.45</v>
      </c>
      <c r="AB86" s="117">
        <f>-STOA!N86</f>
        <v>0</v>
      </c>
      <c r="AC86">
        <f t="shared" si="3"/>
        <v>12.932654536832599</v>
      </c>
      <c r="AD86">
        <f t="shared" si="4"/>
        <v>1399.9026425294578</v>
      </c>
      <c r="AE86">
        <f>'IDT-1'!B86</f>
        <v>48</v>
      </c>
      <c r="AF86" s="26"/>
      <c r="AG86">
        <f t="shared" si="5"/>
        <v>1447.9026425294578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6.9203911999999992</v>
      </c>
      <c r="O87">
        <f>BRPL_ISGS_exbus!BB87</f>
        <v>927.22486522299641</v>
      </c>
      <c r="P87" s="77">
        <v>110.95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4.4400000000000004</v>
      </c>
      <c r="U87" s="78">
        <f>SUMPRODUCT(LTA!F87:AJ87,LTA!F$102:AJ$102,LTA!F$103:AJ$103)</f>
        <v>22.89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222.85</v>
      </c>
      <c r="AB87" s="117">
        <f>-STOA!N87</f>
        <v>0</v>
      </c>
      <c r="AC87">
        <f t="shared" si="3"/>
        <v>12.706977419543893</v>
      </c>
      <c r="AD87">
        <f t="shared" si="4"/>
        <v>1404.6163645949537</v>
      </c>
      <c r="AE87">
        <f>'IDT-1'!B87</f>
        <v>20.084</v>
      </c>
      <c r="AF87" s="26"/>
      <c r="AG87">
        <f t="shared" si="5"/>
        <v>1424.7003645949537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7.1043552000000005</v>
      </c>
      <c r="O88">
        <f>BRPL_ISGS_exbus!BB88</f>
        <v>916.75016413429</v>
      </c>
      <c r="P88" s="77">
        <v>110.95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4.37</v>
      </c>
      <c r="U88" s="78">
        <f>SUMPRODUCT(LTA!F88:AJ88,LTA!F$102:AJ$102,LTA!F$103:AJ$103)</f>
        <v>21.92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208.39999999999998</v>
      </c>
      <c r="AB88" s="117">
        <f>-STOA!N88</f>
        <v>0</v>
      </c>
      <c r="AC88">
        <f t="shared" si="3"/>
        <v>12.468824040507911</v>
      </c>
      <c r="AD88">
        <f t="shared" si="4"/>
        <v>1391.853780885283</v>
      </c>
      <c r="AE88">
        <f>'IDT-1'!B88</f>
        <v>0</v>
      </c>
      <c r="AF88" s="26"/>
      <c r="AG88">
        <f t="shared" si="5"/>
        <v>1391.853780885283</v>
      </c>
      <c r="AI88" s="75">
        <f>PXIL!H88</f>
        <v>0</v>
      </c>
      <c r="AJ88" s="75">
        <f>PXIL!N88</f>
        <v>0</v>
      </c>
      <c r="AK88" s="75">
        <f>RTM_IEX!H88</f>
        <v>5.78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6.8401159999999992</v>
      </c>
      <c r="O89">
        <f>BRPL_ISGS_exbus!BB89</f>
        <v>879.03683509731093</v>
      </c>
      <c r="P89" s="77">
        <v>110.95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2.94</v>
      </c>
      <c r="U89" s="78">
        <f>SUMPRODUCT(LTA!F89:AJ89,LTA!F$102:AJ$102,LTA!F$103:AJ$103)</f>
        <v>21.46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188.17</v>
      </c>
      <c r="AB89" s="117">
        <f>-STOA!N89</f>
        <v>0</v>
      </c>
      <c r="AC89">
        <f t="shared" si="3"/>
        <v>12.013395225333229</v>
      </c>
      <c r="AD89">
        <f t="shared" si="4"/>
        <v>1312.4316414634789</v>
      </c>
      <c r="AE89">
        <f>'IDT-1'!B89</f>
        <v>0</v>
      </c>
      <c r="AF89" s="26"/>
      <c r="AG89">
        <f t="shared" si="5"/>
        <v>1312.4316414634789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6.6461176000000002</v>
      </c>
      <c r="O90">
        <f>BRPL_ISGS_exbus!BB90</f>
        <v>842.43673601551097</v>
      </c>
      <c r="P90" s="77">
        <v>110.95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2.93</v>
      </c>
      <c r="U90" s="78">
        <f>SUMPRODUCT(LTA!F90:AJ90,LTA!F$102:AJ$102,LTA!F$103:AJ$103)</f>
        <v>20.71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188.17</v>
      </c>
      <c r="AB90" s="117">
        <f>-STOA!N90</f>
        <v>0</v>
      </c>
      <c r="AC90">
        <f t="shared" si="3"/>
        <v>11.558625382182655</v>
      </c>
      <c r="AD90">
        <f t="shared" si="4"/>
        <v>1289.3323138248295</v>
      </c>
      <c r="AE90">
        <f>'IDT-1'!B90</f>
        <v>27</v>
      </c>
      <c r="AF90" s="26"/>
      <c r="AG90">
        <f t="shared" si="5"/>
        <v>1316.3323138248295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6.7347547999999993</v>
      </c>
      <c r="O91">
        <f>BRPL_ISGS_exbus!BB91</f>
        <v>826.03474015171469</v>
      </c>
      <c r="P91" s="77">
        <v>110.95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2.96</v>
      </c>
      <c r="U91" s="78">
        <f>SUMPRODUCT(LTA!F91:AJ91,LTA!F$102:AJ$102,LTA!F$103:AJ$103)</f>
        <v>19.060000000000002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395.02</v>
      </c>
      <c r="AB91" s="117">
        <f>-STOA!N91</f>
        <v>-224.33</v>
      </c>
      <c r="AC91">
        <f t="shared" si="3"/>
        <v>15.212722172995322</v>
      </c>
      <c r="AD91">
        <f t="shared" si="4"/>
        <v>1250.2648583702203</v>
      </c>
      <c r="AE91">
        <f>'IDT-1'!B91</f>
        <v>17.622</v>
      </c>
      <c r="AF91" s="26"/>
      <c r="AG91">
        <f t="shared" si="5"/>
        <v>1267.8868583702204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7.2164059999999992</v>
      </c>
      <c r="O92">
        <f>BRPL_ISGS_exbus!BB92</f>
        <v>810.99570925961098</v>
      </c>
      <c r="P92" s="77">
        <v>110.95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2.95</v>
      </c>
      <c r="U92" s="78">
        <f>SUMPRODUCT(LTA!F92:AJ92,LTA!F$102:AJ$102,LTA!F$103:AJ$103)</f>
        <v>17.59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390.2</v>
      </c>
      <c r="AB92" s="117">
        <f>-STOA!N92</f>
        <v>-224.33</v>
      </c>
      <c r="AC92">
        <f t="shared" si="3"/>
        <v>15.241081231704809</v>
      </c>
      <c r="AD92">
        <f t="shared" si="4"/>
        <v>1253.4591196194071</v>
      </c>
      <c r="AE92">
        <f>'IDT-1'!B92</f>
        <v>13.223000000000001</v>
      </c>
      <c r="AF92" s="26"/>
      <c r="AG92">
        <f t="shared" si="5"/>
        <v>1266.6821196194071</v>
      </c>
      <c r="AI92" s="75">
        <f>PXIL!H92</f>
        <v>0</v>
      </c>
      <c r="AJ92" s="75">
        <f>PXIL!N92</f>
        <v>0</v>
      </c>
      <c r="AK92" s="75">
        <f>RTM_IEX!H92</f>
        <v>24.08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7.6261439999999983</v>
      </c>
      <c r="O93">
        <f>BRPL_ISGS_exbus!BB93</f>
        <v>782.37283383383465</v>
      </c>
      <c r="P93" s="77">
        <v>110.95</v>
      </c>
      <c r="Q93" s="77">
        <v>38.164831415030477</v>
      </c>
      <c r="R93" s="80">
        <v>0</v>
      </c>
      <c r="S93" s="80">
        <v>0</v>
      </c>
      <c r="T93" s="78">
        <f>SUMPRODUCT(LTA!F93:AJ93,LTA!F$101:AJ$101,LTA!F$103:AJ$103)</f>
        <v>2.91</v>
      </c>
      <c r="U93" s="78">
        <f>SUMPRODUCT(LTA!F93:AJ93,LTA!F$102:AJ$102,LTA!F$103:AJ$103)</f>
        <v>15.75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395.02</v>
      </c>
      <c r="AB93" s="117">
        <f>-STOA!N93</f>
        <v>-224.33</v>
      </c>
      <c r="AC93">
        <f t="shared" si="3"/>
        <v>15.450976138810246</v>
      </c>
      <c r="AD93">
        <f t="shared" si="4"/>
        <v>1277.1009187015559</v>
      </c>
      <c r="AE93">
        <f>'IDT-1'!B93</f>
        <v>7.2130000000000001</v>
      </c>
      <c r="AF93" s="26"/>
      <c r="AG93">
        <f t="shared" si="5"/>
        <v>1284.3139187015558</v>
      </c>
      <c r="AI93" s="75">
        <f>PXIL!H93</f>
        <v>0</v>
      </c>
      <c r="AJ93" s="75">
        <f>PXIL!N93</f>
        <v>0</v>
      </c>
      <c r="AK93" s="75">
        <f>RTM_IEX!H93</f>
        <v>73.209999999999994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7.3368187999999988</v>
      </c>
      <c r="O94">
        <f>BRPL_ISGS_exbus!BB94</f>
        <v>750.47269555683488</v>
      </c>
      <c r="P94" s="77">
        <v>110.95529543718978</v>
      </c>
      <c r="Q94" s="77">
        <v>38.164831415030477</v>
      </c>
      <c r="R94" s="80">
        <v>0</v>
      </c>
      <c r="S94" s="80">
        <v>0</v>
      </c>
      <c r="T94" s="78">
        <f>SUMPRODUCT(LTA!F94:AJ94,LTA!F$101:AJ$101,LTA!F$103:AJ$103)</f>
        <v>2.88</v>
      </c>
      <c r="U94" s="78">
        <f>SUMPRODUCT(LTA!F94:AJ94,LTA!F$102:AJ$102,LTA!F$103:AJ$103)</f>
        <v>14.52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410.42999999999995</v>
      </c>
      <c r="AB94" s="117">
        <f>-STOA!N94</f>
        <v>-224.33</v>
      </c>
      <c r="AC94">
        <f t="shared" si="3"/>
        <v>15.012523460059919</v>
      </c>
      <c r="AD94">
        <f t="shared" si="4"/>
        <v>1227.7152033404961</v>
      </c>
      <c r="AE94">
        <f>'IDT-1'!B94</f>
        <v>0</v>
      </c>
      <c r="AF94" s="26"/>
      <c r="AG94">
        <f t="shared" si="5"/>
        <v>1227.7152033404961</v>
      </c>
      <c r="AI94" s="75">
        <f>PXIL!H94</f>
        <v>0</v>
      </c>
      <c r="AJ94" s="75">
        <f>PXIL!N94</f>
        <v>0</v>
      </c>
      <c r="AK94" s="75">
        <f>RTM_IEX!H94</f>
        <v>41.42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7.2481815999999997</v>
      </c>
      <c r="O95">
        <f>BRPL_ISGS_exbus!BB95</f>
        <v>774.94892464728105</v>
      </c>
      <c r="P95" s="77">
        <v>110.95529543718978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2.86</v>
      </c>
      <c r="U95" s="78">
        <f>SUMPRODUCT(LTA!F95:AJ95,LTA!F$102:AJ$102,LTA!F$103:AJ$103)</f>
        <v>13.27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26.97</v>
      </c>
      <c r="Z95" s="75">
        <f>IEX!N95</f>
        <v>0</v>
      </c>
      <c r="AA95" s="117">
        <f>STOA!H95</f>
        <v>369.01</v>
      </c>
      <c r="AB95" s="117">
        <f>-STOA!N95</f>
        <v>-224.33</v>
      </c>
      <c r="AC95">
        <f t="shared" si="3"/>
        <v>15.470323752243575</v>
      </c>
      <c r="AD95">
        <f t="shared" si="4"/>
        <v>1279.2801635237281</v>
      </c>
      <c r="AE95">
        <f>'IDT-1'!B95</f>
        <v>0</v>
      </c>
      <c r="AF95" s="26"/>
      <c r="AG95">
        <f t="shared" si="5"/>
        <v>1279.2801635237281</v>
      </c>
      <c r="AI95" s="75">
        <f>PXIL!H95</f>
        <v>0</v>
      </c>
      <c r="AJ95" s="75">
        <f>PXIL!N95</f>
        <v>0</v>
      </c>
      <c r="AK95" s="75">
        <f>RTM_IEX!H95</f>
        <v>84.77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7.6746435999999996</v>
      </c>
      <c r="O96">
        <f>BRPL_ISGS_exbus!BB96</f>
        <v>774.94892464728105</v>
      </c>
      <c r="P96" s="77">
        <v>110.95529543718978</v>
      </c>
      <c r="Q96" s="77">
        <v>38.164850937542163</v>
      </c>
      <c r="R96" s="80">
        <v>0</v>
      </c>
      <c r="S96" s="80">
        <v>0</v>
      </c>
      <c r="T96" s="78">
        <f>SUMPRODUCT(LTA!F96:AJ96,LTA!F$101:AJ$101,LTA!F$103:AJ$103)</f>
        <v>2.84</v>
      </c>
      <c r="U96" s="78">
        <f>SUMPRODUCT(LTA!F96:AJ96,LTA!F$102:AJ$102,LTA!F$103:AJ$103)</f>
        <v>11.96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24.09</v>
      </c>
      <c r="Z96" s="75">
        <f>IEX!N96</f>
        <v>0</v>
      </c>
      <c r="AA96" s="117">
        <f>STOA!H96</f>
        <v>369.01</v>
      </c>
      <c r="AB96" s="117">
        <f>-STOA!N96</f>
        <v>-224.33</v>
      </c>
      <c r="AC96">
        <f t="shared" si="3"/>
        <v>15.216543306093946</v>
      </c>
      <c r="AD96">
        <f t="shared" si="4"/>
        <v>1250.6952569074201</v>
      </c>
      <c r="AE96">
        <f>'IDT-1'!B96</f>
        <v>0</v>
      </c>
      <c r="AF96" s="26"/>
      <c r="AG96">
        <f t="shared" si="5"/>
        <v>1250.6952569074201</v>
      </c>
      <c r="AI96" s="75">
        <f>PXIL!H96</f>
        <v>0</v>
      </c>
      <c r="AJ96" s="75">
        <f>PXIL!N96</f>
        <v>0</v>
      </c>
      <c r="AK96" s="75">
        <f>RTM_IEX!H96</f>
        <v>59.72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7.8351939999999987</v>
      </c>
      <c r="O97">
        <f>BRPL_ISGS_exbus!BB97</f>
        <v>765.05304406478115</v>
      </c>
      <c r="P97" s="77">
        <v>110.95529543718978</v>
      </c>
      <c r="Q97" s="77">
        <v>38.164850937542163</v>
      </c>
      <c r="R97" s="80">
        <v>0</v>
      </c>
      <c r="S97" s="80">
        <v>0</v>
      </c>
      <c r="T97" s="78">
        <f>SUMPRODUCT(LTA!F97:AJ97,LTA!F$101:AJ$101,LTA!F$103:AJ$103)</f>
        <v>2.67</v>
      </c>
      <c r="U97" s="78">
        <f>SUMPRODUCT(LTA!F97:AJ97,LTA!F$102:AJ$102,LTA!F$103:AJ$103)</f>
        <v>10.16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369.01</v>
      </c>
      <c r="AB97" s="117">
        <f>-STOA!N97</f>
        <v>-224.33</v>
      </c>
      <c r="AC97">
        <f t="shared" si="3"/>
        <v>14.376008400487947</v>
      </c>
      <c r="AD97">
        <f t="shared" si="4"/>
        <v>1156.0204616305261</v>
      </c>
      <c r="AE97">
        <f>'IDT-1'!B97</f>
        <v>0</v>
      </c>
      <c r="AF97" s="26"/>
      <c r="AG97">
        <f t="shared" si="5"/>
        <v>1156.0204616305261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7.642868</v>
      </c>
      <c r="O98">
        <f>BRPL_ISGS_exbus!BB98</f>
        <v>765.05304406478115</v>
      </c>
      <c r="P98" s="77">
        <v>110.95529543718978</v>
      </c>
      <c r="Q98" s="77">
        <v>38.164850937542163</v>
      </c>
      <c r="R98" s="80">
        <v>0</v>
      </c>
      <c r="S98" s="80">
        <v>0</v>
      </c>
      <c r="T98" s="78">
        <f>SUMPRODUCT(LTA!F98:AJ98,LTA!F$101:AJ$101,LTA!F$103:AJ$103)</f>
        <v>2.57</v>
      </c>
      <c r="U98" s="78">
        <f>SUMPRODUCT(LTA!F98:AJ98,LTA!F$102:AJ$102,LTA!F$103:AJ$103)</f>
        <v>9.35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348.78</v>
      </c>
      <c r="AB98" s="117">
        <f>-STOA!N98</f>
        <v>-224.33</v>
      </c>
      <c r="AC98">
        <f t="shared" si="3"/>
        <v>14.188283931687947</v>
      </c>
      <c r="AD98">
        <f t="shared" si="4"/>
        <v>1134.8758600993262</v>
      </c>
      <c r="AE98">
        <f>'IDT-1'!B98</f>
        <v>0</v>
      </c>
      <c r="AF98" s="26"/>
      <c r="AG98">
        <f t="shared" si="5"/>
        <v>1134.8758600993262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0.28753446535215993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2.0925747600359341</v>
      </c>
      <c r="J99">
        <f t="shared" si="6"/>
        <v>0</v>
      </c>
      <c r="K99">
        <f t="shared" si="6"/>
        <v>0</v>
      </c>
      <c r="L99">
        <f t="shared" si="6"/>
        <v>-0.14638729890432831</v>
      </c>
      <c r="M99">
        <f t="shared" si="6"/>
        <v>0</v>
      </c>
      <c r="N99">
        <f t="shared" si="6"/>
        <v>0.17275264850000002</v>
      </c>
      <c r="O99">
        <f t="shared" si="6"/>
        <v>17.80649739677272</v>
      </c>
      <c r="P99" s="77">
        <f t="shared" si="6"/>
        <v>2.4299516192964856</v>
      </c>
      <c r="Q99" s="77">
        <f t="shared" si="6"/>
        <v>0.82028847196548171</v>
      </c>
      <c r="R99" s="80">
        <f t="shared" si="6"/>
        <v>0.51694257178147285</v>
      </c>
      <c r="S99" s="80">
        <f t="shared" si="6"/>
        <v>0</v>
      </c>
      <c r="T99" s="78">
        <f t="shared" si="6"/>
        <v>2.8834625000000007</v>
      </c>
      <c r="U99" s="78">
        <f t="shared" si="6"/>
        <v>0.385405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0.78334999999999999</v>
      </c>
      <c r="Z99" s="75">
        <f t="shared" si="6"/>
        <v>0</v>
      </c>
      <c r="AA99" s="117">
        <f t="shared" si="6"/>
        <v>8.3536224999999984</v>
      </c>
      <c r="AB99" s="117">
        <f t="shared" si="6"/>
        <v>-5.0604400000000025</v>
      </c>
      <c r="AC99">
        <f t="shared" si="6"/>
        <v>0.37648650883737839</v>
      </c>
      <c r="AD99">
        <f t="shared" si="6"/>
        <v>31.513055625962551</v>
      </c>
      <c r="AE99">
        <f t="shared" si="6"/>
        <v>0.14827624999999994</v>
      </c>
      <c r="AG99">
        <f t="shared" si="6"/>
        <v>31.661331875962546</v>
      </c>
      <c r="AI99">
        <f t="shared" si="6"/>
        <v>0</v>
      </c>
      <c r="AJ99">
        <f t="shared" si="6"/>
        <v>0</v>
      </c>
      <c r="AK99">
        <f t="shared" si="6"/>
        <v>0.76077000000000006</v>
      </c>
      <c r="AL99">
        <f t="shared" si="6"/>
        <v>-0.21224999999999999</v>
      </c>
      <c r="AM99">
        <f t="shared" si="6"/>
        <v>0</v>
      </c>
      <c r="AN99">
        <f t="shared" si="6"/>
        <v>0</v>
      </c>
      <c r="AO99">
        <f t="shared" si="6"/>
        <v>1.8827499999999997E-2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44.395976073953229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4.3316359999999987</v>
      </c>
      <c r="O3">
        <f>BYPL_ISGS_exbus!BB3</f>
        <v>533.618658970767</v>
      </c>
      <c r="P3" s="77">
        <v>64.17</v>
      </c>
      <c r="Q3" s="77">
        <v>9.6312936593229459</v>
      </c>
      <c r="R3" s="80">
        <v>0</v>
      </c>
      <c r="S3" s="80">
        <v>0</v>
      </c>
      <c r="T3" s="78">
        <f>SUMPRODUCT(LTA!F3:AJ3,LTA!F$101:AJ$101,LTA!F$104:AJ$104)</f>
        <v>10.17</v>
      </c>
      <c r="U3" s="78">
        <f>SUMPRODUCT(LTA!F3:AJ3,LTA!F$102:AJ$102,LTA!F$104:AJ$104)</f>
        <v>56.769999999999996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-22</v>
      </c>
      <c r="AA3" s="117">
        <f>STOA!I3</f>
        <v>55.27</v>
      </c>
      <c r="AB3" s="117">
        <f>-STOA!O3</f>
        <v>-160.20999999999998</v>
      </c>
      <c r="AC3">
        <f>SUMIF(B3:AB3,"&gt;0")*$AC$2-SUMIF(B3:AB3,"&lt;0")*($AC$2/(1-$AC$2))+SUMIF(AI3:AR3,"&gt;0")*$AC$2-SUMIF(AI3:AR3,"&lt;0")*($AC$2/(1-$AC$2))</f>
        <v>8.6715736493877991</v>
      </c>
      <c r="AD3">
        <f>SUM(B3:AB3,AI3:AR3)-AC3</f>
        <v>610.53612900593214</v>
      </c>
      <c r="AE3">
        <f>'IDT-1'!C3</f>
        <v>0</v>
      </c>
      <c r="AF3" s="26"/>
      <c r="AG3">
        <f>SUM(AD3:AF3)</f>
        <v>610.53612900593214</v>
      </c>
      <c r="AI3" s="75">
        <f>PXIL!I3</f>
        <v>0</v>
      </c>
      <c r="AJ3" s="75">
        <f>PXIL!O3</f>
        <v>0</v>
      </c>
      <c r="AK3" s="75">
        <f>RTM_IEX!I3</f>
        <v>14.45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44.395976073953229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4.2216959999999997</v>
      </c>
      <c r="O4">
        <f>BYPL_ISGS_exbus!BB4</f>
        <v>525.7188206084669</v>
      </c>
      <c r="P4" s="77">
        <v>64.17</v>
      </c>
      <c r="Q4" s="77">
        <v>9.6312936593229459</v>
      </c>
      <c r="R4" s="80">
        <v>0</v>
      </c>
      <c r="S4" s="80">
        <v>0</v>
      </c>
      <c r="T4" s="78">
        <f>SUMPRODUCT(LTA!F4:AJ4,LTA!F$101:AJ$101,LTA!F$104:AJ$104)</f>
        <v>10.28</v>
      </c>
      <c r="U4" s="78">
        <f>SUMPRODUCT(LTA!F4:AJ4,LTA!F$102:AJ$102,LTA!F$104:AJ$104)</f>
        <v>56.809999999999995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-27</v>
      </c>
      <c r="AA4" s="117">
        <f>STOA!I4</f>
        <v>55.27</v>
      </c>
      <c r="AB4" s="117">
        <f>-STOA!O4</f>
        <v>-160.20999999999998</v>
      </c>
      <c r="AC4">
        <f t="shared" ref="AC4:AC67" si="0">SUMIF(B4:AB4,"&gt;0")*$AC$2-SUMIF(B4:AB4,"&lt;0")*($AC$2/(1-$AC$2))+SUMIF(AI4:AR4,"&gt;0")*$AC$2-SUMIF(AI4:AR4,"&lt;0")*($AC$2/(1-$AC$2))</f>
        <v>8.6467982374105343</v>
      </c>
      <c r="AD4">
        <f t="shared" ref="AD4:AD67" si="1">SUM(B4:AB4,AI4:AR4)-AC4</f>
        <v>597.70112605560928</v>
      </c>
      <c r="AE4">
        <f>'IDT-1'!C4</f>
        <v>0</v>
      </c>
      <c r="AF4" s="26"/>
      <c r="AG4">
        <f t="shared" ref="AG4:AG67" si="2">SUM(AD4:AF4)</f>
        <v>597.70112605560928</v>
      </c>
      <c r="AI4" s="75">
        <f>PXIL!I4</f>
        <v>0</v>
      </c>
      <c r="AJ4" s="75">
        <f>PXIL!O4</f>
        <v>0</v>
      </c>
      <c r="AK4" s="75">
        <f>RTM_IEX!I4</f>
        <v>14.45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44.395976073953229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4.0477039999999995</v>
      </c>
      <c r="O5">
        <f>BYPL_ISGS_exbus!BB5</f>
        <v>513.56320763246686</v>
      </c>
      <c r="P5" s="77">
        <v>64.17</v>
      </c>
      <c r="Q5" s="77">
        <v>9.6312936593229459</v>
      </c>
      <c r="R5" s="80">
        <v>0</v>
      </c>
      <c r="S5" s="80">
        <v>0</v>
      </c>
      <c r="T5" s="78">
        <f>SUMPRODUCT(LTA!F5:AJ5,LTA!F$101:AJ$101,LTA!F$104:AJ$104)</f>
        <v>10.42</v>
      </c>
      <c r="U5" s="78">
        <f>SUMPRODUCT(LTA!F5:AJ5,LTA!F$102:AJ$102,LTA!F$104:AJ$104)</f>
        <v>56.849999999999994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</v>
      </c>
      <c r="AA5" s="117">
        <f>STOA!I5</f>
        <v>55.27</v>
      </c>
      <c r="AB5" s="117">
        <f>-STOA!O5</f>
        <v>-160.20999999999998</v>
      </c>
      <c r="AC5">
        <f t="shared" si="0"/>
        <v>8.5379070760107574</v>
      </c>
      <c r="AD5">
        <f t="shared" si="1"/>
        <v>595.48041224100905</v>
      </c>
      <c r="AE5">
        <f>'IDT-1'!C5</f>
        <v>0</v>
      </c>
      <c r="AF5" s="26"/>
      <c r="AG5">
        <f t="shared" si="2"/>
        <v>595.48041224100905</v>
      </c>
      <c r="AI5" s="75">
        <f>PXIL!I5</f>
        <v>0</v>
      </c>
      <c r="AJ5" s="75">
        <f>PXIL!O5</f>
        <v>0</v>
      </c>
      <c r="AK5" s="75">
        <f>RTM_IEX!I5</f>
        <v>19.27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6.475272840661054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44.395976073953229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4.0706479999999994</v>
      </c>
      <c r="O6">
        <f>BYPL_ISGS_exbus!BB6</f>
        <v>508.92987142106688</v>
      </c>
      <c r="P6" s="77">
        <v>64.17</v>
      </c>
      <c r="Q6" s="77">
        <v>9.6312936593229459</v>
      </c>
      <c r="R6" s="80">
        <v>0</v>
      </c>
      <c r="S6" s="80">
        <v>0</v>
      </c>
      <c r="T6" s="78">
        <f>SUMPRODUCT(LTA!F6:AJ6,LTA!F$101:AJ$101,LTA!F$104:AJ$104)</f>
        <v>10.99</v>
      </c>
      <c r="U6" s="78">
        <f>SUMPRODUCT(LTA!F6:AJ6,LTA!F$102:AJ$102,LTA!F$104:AJ$104)</f>
        <v>56.989999999999995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-32</v>
      </c>
      <c r="AA6" s="117">
        <f>STOA!I6</f>
        <v>55.27</v>
      </c>
      <c r="AB6" s="117">
        <f>-STOA!O6</f>
        <v>-160.20999999999998</v>
      </c>
      <c r="AC6">
        <f t="shared" si="0"/>
        <v>8.6284020867989746</v>
      </c>
      <c r="AD6">
        <f t="shared" si="1"/>
        <v>585.58465990820514</v>
      </c>
      <c r="AE6">
        <f>'IDT-1'!C6</f>
        <v>0</v>
      </c>
      <c r="AF6" s="26"/>
      <c r="AG6">
        <f t="shared" si="2"/>
        <v>585.58465990820514</v>
      </c>
      <c r="AI6" s="75">
        <f>PXIL!I6</f>
        <v>0</v>
      </c>
      <c r="AJ6" s="75">
        <f>PXIL!O6</f>
        <v>0</v>
      </c>
      <c r="AK6" s="75">
        <f>RTM_IEX!I6</f>
        <v>24.08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6.475272840661054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44.395976073953229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4.2083119999999994</v>
      </c>
      <c r="O7">
        <f>BYPL_ISGS_exbus!BB7</f>
        <v>508.92987142106688</v>
      </c>
      <c r="P7" s="77">
        <v>64.17</v>
      </c>
      <c r="Q7" s="77">
        <v>9.6312936593229459</v>
      </c>
      <c r="R7" s="80">
        <v>0</v>
      </c>
      <c r="S7" s="80">
        <v>0</v>
      </c>
      <c r="T7" s="78">
        <f>SUMPRODUCT(LTA!F7:AJ7,LTA!F$101:AJ$101,LTA!F$104:AJ$104)</f>
        <v>11.02</v>
      </c>
      <c r="U7" s="78">
        <f>SUMPRODUCT(LTA!F7:AJ7,LTA!F$102:AJ$102,LTA!F$104:AJ$104)</f>
        <v>57.019999999999996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</v>
      </c>
      <c r="AA7" s="117">
        <f>STOA!I7</f>
        <v>55.27</v>
      </c>
      <c r="AB7" s="117">
        <f>-STOA!O7</f>
        <v>-185.20999999999998</v>
      </c>
      <c r="AC7">
        <f t="shared" si="0"/>
        <v>8.7614268052209265</v>
      </c>
      <c r="AD7">
        <f t="shared" si="1"/>
        <v>580.47929918978309</v>
      </c>
      <c r="AE7">
        <f>'IDT-1'!C7</f>
        <v>0</v>
      </c>
      <c r="AF7" s="26"/>
      <c r="AG7">
        <f t="shared" si="2"/>
        <v>580.47929918978309</v>
      </c>
      <c r="AI7" s="75">
        <f>PXIL!I7</f>
        <v>0</v>
      </c>
      <c r="AJ7" s="75">
        <f>PXIL!O7</f>
        <v>0</v>
      </c>
      <c r="AK7" s="75">
        <f>RTM_IEX!I7</f>
        <v>28.91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6.475272840661054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44.395976073953229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4.285747999999999</v>
      </c>
      <c r="O8">
        <f>BYPL_ISGS_exbus!BB8</f>
        <v>508.92987142106688</v>
      </c>
      <c r="P8" s="77">
        <v>64.17</v>
      </c>
      <c r="Q8" s="77">
        <v>9.6312936593229459</v>
      </c>
      <c r="R8" s="80">
        <v>0</v>
      </c>
      <c r="S8" s="80">
        <v>0</v>
      </c>
      <c r="T8" s="78">
        <f>SUMPRODUCT(LTA!F8:AJ8,LTA!F$101:AJ$101,LTA!F$104:AJ$104)</f>
        <v>11.03</v>
      </c>
      <c r="U8" s="78">
        <f>SUMPRODUCT(LTA!F8:AJ8,LTA!F$102:AJ$102,LTA!F$104:AJ$104)</f>
        <v>57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</v>
      </c>
      <c r="AA8" s="117">
        <f>STOA!I8</f>
        <v>55.27</v>
      </c>
      <c r="AB8" s="117">
        <f>-STOA!O8</f>
        <v>-195.20999999999998</v>
      </c>
      <c r="AC8">
        <f t="shared" si="0"/>
        <v>8.9504668796319038</v>
      </c>
      <c r="AD8">
        <f t="shared" si="1"/>
        <v>591.72769511537217</v>
      </c>
      <c r="AE8">
        <f>'IDT-1'!C8</f>
        <v>0</v>
      </c>
      <c r="AF8" s="26"/>
      <c r="AG8">
        <f t="shared" si="2"/>
        <v>591.72769511537217</v>
      </c>
      <c r="AI8" s="75">
        <f>PXIL!I8</f>
        <v>0</v>
      </c>
      <c r="AJ8" s="75">
        <f>PXIL!O8</f>
        <v>0</v>
      </c>
      <c r="AK8" s="75">
        <f>RTM_IEX!I8</f>
        <v>45.28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6.475272840661054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44.395976073953229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4.1480839999999999</v>
      </c>
      <c r="O9">
        <f>BYPL_ISGS_exbus!BB9</f>
        <v>502.27678640786684</v>
      </c>
      <c r="P9" s="77">
        <v>64.17</v>
      </c>
      <c r="Q9" s="77">
        <v>9.6312936593229459</v>
      </c>
      <c r="R9" s="80">
        <v>0</v>
      </c>
      <c r="S9" s="80">
        <v>0</v>
      </c>
      <c r="T9" s="78">
        <f>SUMPRODUCT(LTA!F9:AJ9,LTA!F$101:AJ$101,LTA!F$104:AJ$104)</f>
        <v>11.02</v>
      </c>
      <c r="U9" s="78">
        <f>SUMPRODUCT(LTA!F9:AJ9,LTA!F$102:AJ$102,LTA!F$104:AJ$104)</f>
        <v>56.989999999999995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</v>
      </c>
      <c r="AA9" s="117">
        <f>STOA!I9</f>
        <v>55.27</v>
      </c>
      <c r="AB9" s="117">
        <f>-STOA!O9</f>
        <v>-195.20999999999998</v>
      </c>
      <c r="AC9">
        <f t="shared" si="0"/>
        <v>8.5364589259267198</v>
      </c>
      <c r="AD9">
        <f t="shared" si="1"/>
        <v>535.05095405587724</v>
      </c>
      <c r="AE9">
        <f>'IDT-1'!C9</f>
        <v>0</v>
      </c>
      <c r="AF9" s="26"/>
      <c r="AG9">
        <f t="shared" si="2"/>
        <v>535.05095405587724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6.475272840661054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44.395976073953229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4.3727439999999991</v>
      </c>
      <c r="O10">
        <f>BYPL_ISGS_exbus!BB10</f>
        <v>507.96071740037127</v>
      </c>
      <c r="P10" s="77">
        <v>64.17</v>
      </c>
      <c r="Q10" s="77">
        <v>9.6312936593229459</v>
      </c>
      <c r="R10" s="80">
        <v>0</v>
      </c>
      <c r="S10" s="80">
        <v>0</v>
      </c>
      <c r="T10" s="78">
        <f>SUMPRODUCT(LTA!F10:AJ10,LTA!F$101:AJ$101,LTA!F$104:AJ$104)</f>
        <v>10.98</v>
      </c>
      <c r="U10" s="78">
        <f>SUMPRODUCT(LTA!F10:AJ10,LTA!F$102:AJ$102,LTA!F$104:AJ$104)</f>
        <v>56.98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</v>
      </c>
      <c r="AA10" s="117">
        <f>STOA!I10</f>
        <v>55.27</v>
      </c>
      <c r="AB10" s="117">
        <f>-STOA!O10</f>
        <v>-195.20999999999998</v>
      </c>
      <c r="AC10">
        <f t="shared" si="0"/>
        <v>8.6727585266607594</v>
      </c>
      <c r="AD10">
        <f t="shared" si="1"/>
        <v>550.40324544764769</v>
      </c>
      <c r="AE10">
        <f>'IDT-1'!C10</f>
        <v>0</v>
      </c>
      <c r="AF10" s="26"/>
      <c r="AG10">
        <f t="shared" si="2"/>
        <v>550.40324544764769</v>
      </c>
      <c r="AI10" s="75">
        <f>PXIL!I10</f>
        <v>0</v>
      </c>
      <c r="AJ10" s="75">
        <f>PXIL!O10</f>
        <v>0</v>
      </c>
      <c r="AK10" s="75">
        <f>RTM_IEX!I10</f>
        <v>9.6300000000000008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6.475272840661054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44.395976073953229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4.3000879999999997</v>
      </c>
      <c r="O11">
        <f>BYPL_ISGS_exbus!BB11</f>
        <v>518.09238440437127</v>
      </c>
      <c r="P11" s="77">
        <v>64.17</v>
      </c>
      <c r="Q11" s="77">
        <v>9.6312936593229459</v>
      </c>
      <c r="R11" s="80">
        <v>0</v>
      </c>
      <c r="S11" s="80">
        <v>0</v>
      </c>
      <c r="T11" s="78">
        <f>SUMPRODUCT(LTA!F11:AJ11,LTA!F$101:AJ$101,LTA!F$104:AJ$104)</f>
        <v>11.27</v>
      </c>
      <c r="U11" s="78">
        <f>SUMPRODUCT(LTA!F11:AJ11,LTA!F$102:AJ$102,LTA!F$104:AJ$104)</f>
        <v>55.419999999999995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</v>
      </c>
      <c r="AA11" s="117">
        <f>STOA!I11</f>
        <v>55.27</v>
      </c>
      <c r="AB11" s="117">
        <f>-STOA!O11</f>
        <v>-195.20999999999998</v>
      </c>
      <c r="AC11">
        <f t="shared" si="0"/>
        <v>8.7097484611069351</v>
      </c>
      <c r="AD11">
        <f t="shared" si="1"/>
        <v>544.52526651720154</v>
      </c>
      <c r="AE11">
        <f>'IDT-1'!C11</f>
        <v>0</v>
      </c>
      <c r="AF11" s="26"/>
      <c r="AG11">
        <f t="shared" si="2"/>
        <v>544.52526651720154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6.475272840661054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44.395976073953229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4.1021959999999993</v>
      </c>
      <c r="O12">
        <f>BYPL_ISGS_exbus!BB12</f>
        <v>518.09238440437127</v>
      </c>
      <c r="P12" s="77">
        <v>64.17</v>
      </c>
      <c r="Q12" s="77">
        <v>9.6312936593229459</v>
      </c>
      <c r="R12" s="80">
        <v>0</v>
      </c>
      <c r="S12" s="80">
        <v>0</v>
      </c>
      <c r="T12" s="78">
        <f>SUMPRODUCT(LTA!F12:AJ12,LTA!F$101:AJ$101,LTA!F$104:AJ$104)</f>
        <v>11.64</v>
      </c>
      <c r="U12" s="78">
        <f>SUMPRODUCT(LTA!F12:AJ12,LTA!F$102:AJ$102,LTA!F$104:AJ$104)</f>
        <v>55.4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</v>
      </c>
      <c r="AA12" s="117">
        <f>STOA!I12</f>
        <v>55.27</v>
      </c>
      <c r="AB12" s="117">
        <f>-STOA!O12</f>
        <v>-195.20999999999998</v>
      </c>
      <c r="AC12">
        <f t="shared" si="0"/>
        <v>8.7978936491179116</v>
      </c>
      <c r="AD12">
        <f t="shared" si="1"/>
        <v>544.40922932919068</v>
      </c>
      <c r="AE12">
        <f>'IDT-1'!C12</f>
        <v>0</v>
      </c>
      <c r="AF12" s="26"/>
      <c r="AG12">
        <f t="shared" si="2"/>
        <v>544.40922932919068</v>
      </c>
      <c r="AI12" s="75">
        <f>PXIL!I12</f>
        <v>0</v>
      </c>
      <c r="AJ12" s="75">
        <f>PXIL!O12</f>
        <v>0</v>
      </c>
      <c r="AK12" s="75">
        <f>RTM_IEX!I12</f>
        <v>4.82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6.475272840661054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44.395976073953229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3.9234239999999994</v>
      </c>
      <c r="O13">
        <f>BYPL_ISGS_exbus!BB13</f>
        <v>518.09238440437127</v>
      </c>
      <c r="P13" s="77">
        <v>64.17</v>
      </c>
      <c r="Q13" s="77">
        <v>9.6312936593229459</v>
      </c>
      <c r="R13" s="80">
        <v>0</v>
      </c>
      <c r="S13" s="80">
        <v>0</v>
      </c>
      <c r="T13" s="78">
        <f>SUMPRODUCT(LTA!F13:AJ13,LTA!F$101:AJ$101,LTA!F$104:AJ$104)</f>
        <v>11.98</v>
      </c>
      <c r="U13" s="78">
        <f>SUMPRODUCT(LTA!F13:AJ13,LTA!F$102:AJ$102,LTA!F$104:AJ$104)</f>
        <v>55.4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-32</v>
      </c>
      <c r="AA13" s="117">
        <f>STOA!I13</f>
        <v>55.27</v>
      </c>
      <c r="AB13" s="117">
        <f>-STOA!O13</f>
        <v>-195.20999999999998</v>
      </c>
      <c r="AC13">
        <f t="shared" si="0"/>
        <v>9.0386230931288871</v>
      </c>
      <c r="AD13">
        <f t="shared" si="1"/>
        <v>561.47972788517961</v>
      </c>
      <c r="AE13">
        <f>'IDT-1'!C13</f>
        <v>0</v>
      </c>
      <c r="AF13" s="26"/>
      <c r="AG13">
        <f t="shared" si="2"/>
        <v>561.47972788517961</v>
      </c>
      <c r="AI13" s="75">
        <f>PXIL!I13</f>
        <v>0</v>
      </c>
      <c r="AJ13" s="75">
        <f>PXIL!O13</f>
        <v>0</v>
      </c>
      <c r="AK13" s="75">
        <f>RTM_IEX!I13</f>
        <v>26.97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6.475272840661054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44.395976073953229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4.2035319999999992</v>
      </c>
      <c r="O14">
        <f>BYPL_ISGS_exbus!BB14</f>
        <v>516.84191153217023</v>
      </c>
      <c r="P14" s="77">
        <v>27.939999999999998</v>
      </c>
      <c r="Q14" s="77">
        <v>9.6312936593229459</v>
      </c>
      <c r="R14" s="80">
        <v>0</v>
      </c>
      <c r="S14" s="80">
        <v>0</v>
      </c>
      <c r="T14" s="78">
        <f>SUMPRODUCT(LTA!F14:AJ14,LTA!F$101:AJ$101,LTA!F$104:AJ$104)</f>
        <v>12.34</v>
      </c>
      <c r="U14" s="78">
        <f>SUMPRODUCT(LTA!F14:AJ14,LTA!F$102:AJ$102,LTA!F$104:AJ$104)</f>
        <v>55.4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-37</v>
      </c>
      <c r="AA14" s="117">
        <f>STOA!I14</f>
        <v>55.27</v>
      </c>
      <c r="AB14" s="117">
        <f>-STOA!O14</f>
        <v>-195.20999999999998</v>
      </c>
      <c r="AC14">
        <f t="shared" si="0"/>
        <v>8.6486425198644969</v>
      </c>
      <c r="AD14">
        <f t="shared" si="1"/>
        <v>507.50934358624289</v>
      </c>
      <c r="AE14">
        <f>'IDT-1'!C14</f>
        <v>0</v>
      </c>
      <c r="AF14" s="26"/>
      <c r="AG14">
        <f t="shared" si="2"/>
        <v>507.50934358624289</v>
      </c>
      <c r="AI14" s="75">
        <f>PXIL!I14</f>
        <v>0</v>
      </c>
      <c r="AJ14" s="75">
        <f>PXIL!O14</f>
        <v>0</v>
      </c>
      <c r="AK14" s="75">
        <f>RTM_IEX!I14</f>
        <v>14.45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6.475272840661054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44.395976073953229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4.3134719999999991</v>
      </c>
      <c r="O15">
        <f>BYPL_ISGS_exbus!BB15</f>
        <v>507.93769749617024</v>
      </c>
      <c r="P15" s="77">
        <v>27.939999999999998</v>
      </c>
      <c r="Q15" s="77">
        <v>9.6312936593229459</v>
      </c>
      <c r="R15" s="80">
        <v>0</v>
      </c>
      <c r="S15" s="80">
        <v>0</v>
      </c>
      <c r="T15" s="78">
        <f>SUMPRODUCT(LTA!F15:AJ15,LTA!F$101:AJ$101,LTA!F$104:AJ$104)</f>
        <v>12.98</v>
      </c>
      <c r="U15" s="78">
        <f>SUMPRODUCT(LTA!F15:AJ15,LTA!F$102:AJ$102,LTA!F$104:AJ$104)</f>
        <v>55.64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-52</v>
      </c>
      <c r="AA15" s="117">
        <f>STOA!I15</f>
        <v>55.27</v>
      </c>
      <c r="AB15" s="117">
        <f>-STOA!O15</f>
        <v>-180.20999999999998</v>
      </c>
      <c r="AC15">
        <f t="shared" si="0"/>
        <v>8.7909009083476981</v>
      </c>
      <c r="AD15">
        <f t="shared" si="1"/>
        <v>523.53281116175981</v>
      </c>
      <c r="AE15">
        <f>'IDT-1'!C15</f>
        <v>0</v>
      </c>
      <c r="AF15" s="26"/>
      <c r="AG15">
        <f t="shared" si="2"/>
        <v>523.53281116175981</v>
      </c>
      <c r="AI15" s="75">
        <f>PXIL!I15</f>
        <v>0</v>
      </c>
      <c r="AJ15" s="75">
        <f>PXIL!O15</f>
        <v>0</v>
      </c>
      <c r="AK15" s="75">
        <f>RTM_IEX!I15</f>
        <v>38.53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6.475272840661054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44.395976073953229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4.0658679999999991</v>
      </c>
      <c r="O16">
        <f>BYPL_ISGS_exbus!BB16</f>
        <v>502.2523008961702</v>
      </c>
      <c r="P16" s="77">
        <v>27.939999999999998</v>
      </c>
      <c r="Q16" s="77">
        <v>9.6312936593229459</v>
      </c>
      <c r="R16" s="80">
        <v>0</v>
      </c>
      <c r="S16" s="80">
        <v>0</v>
      </c>
      <c r="T16" s="78">
        <f>SUMPRODUCT(LTA!F16:AJ16,LTA!F$101:AJ$101,LTA!F$104:AJ$104)</f>
        <v>13.81</v>
      </c>
      <c r="U16" s="78">
        <f>SUMPRODUCT(LTA!F16:AJ16,LTA!F$102:AJ$102,LTA!F$104:AJ$104)</f>
        <v>55.87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-57</v>
      </c>
      <c r="AA16" s="117">
        <f>STOA!I16</f>
        <v>55.27</v>
      </c>
      <c r="AB16" s="117">
        <f>-STOA!O16</f>
        <v>-180.20999999999998</v>
      </c>
      <c r="AC16">
        <f t="shared" si="0"/>
        <v>8.8771531406786703</v>
      </c>
      <c r="AD16">
        <f t="shared" si="1"/>
        <v>523.2035583294288</v>
      </c>
      <c r="AE16">
        <f>'IDT-1'!C16</f>
        <v>0</v>
      </c>
      <c r="AF16" s="26"/>
      <c r="AG16">
        <f t="shared" si="2"/>
        <v>523.2035583294288</v>
      </c>
      <c r="AI16" s="75">
        <f>PXIL!I16</f>
        <v>0</v>
      </c>
      <c r="AJ16" s="75">
        <f>PXIL!O16</f>
        <v>0</v>
      </c>
      <c r="AK16" s="75">
        <f>RTM_IEX!I16</f>
        <v>48.16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6.475272840661054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4.2809679999999988</v>
      </c>
      <c r="O17">
        <f>BYPL_ISGS_exbus!BB17</f>
        <v>502.2523008961702</v>
      </c>
      <c r="P17" s="77">
        <v>27.939999999999998</v>
      </c>
      <c r="Q17" s="77">
        <v>9.6312936593229459</v>
      </c>
      <c r="R17" s="80">
        <v>0</v>
      </c>
      <c r="S17" s="80">
        <v>0</v>
      </c>
      <c r="T17" s="78">
        <f>SUMPRODUCT(LTA!F17:AJ17,LTA!F$101:AJ$101,LTA!F$104:AJ$104)</f>
        <v>14.65</v>
      </c>
      <c r="U17" s="78">
        <f>SUMPRODUCT(LTA!F17:AJ17,LTA!F$102:AJ$102,LTA!F$104:AJ$104)</f>
        <v>54.75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-62</v>
      </c>
      <c r="AA17" s="117">
        <f>STOA!I17</f>
        <v>55.27</v>
      </c>
      <c r="AB17" s="117">
        <f>-STOA!O17</f>
        <v>-180.20999999999998</v>
      </c>
      <c r="AC17">
        <f t="shared" si="0"/>
        <v>8.9578118597744645</v>
      </c>
      <c r="AD17">
        <f t="shared" si="1"/>
        <v>522.24427250633494</v>
      </c>
      <c r="AE17">
        <f>'IDT-1'!C17</f>
        <v>0</v>
      </c>
      <c r="AF17" s="26"/>
      <c r="AG17">
        <f t="shared" si="2"/>
        <v>522.24427250633494</v>
      </c>
      <c r="AI17" s="75">
        <f>PXIL!I17</f>
        <v>0</v>
      </c>
      <c r="AJ17" s="75">
        <f>PXIL!O17</f>
        <v>0</v>
      </c>
      <c r="AK17" s="75">
        <f>RTM_IEX!I17</f>
        <v>48.16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6.475272840661054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4.0199799999999994</v>
      </c>
      <c r="O18">
        <f>BYPL_ISGS_exbus!BB18</f>
        <v>502.2523008961702</v>
      </c>
      <c r="P18" s="77">
        <v>27.939999999999998</v>
      </c>
      <c r="Q18" s="77">
        <v>9.6312936593229459</v>
      </c>
      <c r="R18" s="80">
        <v>0</v>
      </c>
      <c r="S18" s="80">
        <v>0</v>
      </c>
      <c r="T18" s="78">
        <f>SUMPRODUCT(LTA!F18:AJ18,LTA!F$101:AJ$101,LTA!F$104:AJ$104)</f>
        <v>15.56</v>
      </c>
      <c r="U18" s="78">
        <f>SUMPRODUCT(LTA!F18:AJ18,LTA!F$102:AJ$102,LTA!F$104:AJ$104)</f>
        <v>54.839999999999996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-62</v>
      </c>
      <c r="AA18" s="117">
        <f>STOA!I18</f>
        <v>55.27</v>
      </c>
      <c r="AB18" s="117">
        <f>-STOA!O18</f>
        <v>-180.20999999999998</v>
      </c>
      <c r="AC18">
        <f t="shared" si="0"/>
        <v>8.9218991653744659</v>
      </c>
      <c r="AD18">
        <f t="shared" si="1"/>
        <v>518.19919720073483</v>
      </c>
      <c r="AE18">
        <f>'IDT-1'!C18</f>
        <v>0</v>
      </c>
      <c r="AF18" s="26"/>
      <c r="AG18">
        <f t="shared" si="2"/>
        <v>518.19919720073483</v>
      </c>
      <c r="AI18" s="75">
        <f>PXIL!I18</f>
        <v>0</v>
      </c>
      <c r="AJ18" s="75">
        <f>PXIL!O18</f>
        <v>0</v>
      </c>
      <c r="AK18" s="75">
        <f>RTM_IEX!I18</f>
        <v>43.34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6.475272840661054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4.1758079999999991</v>
      </c>
      <c r="O19">
        <f>BYPL_ISGS_exbus!BB19</f>
        <v>506.01941968717017</v>
      </c>
      <c r="P19" s="77">
        <v>27.939999999999998</v>
      </c>
      <c r="Q19" s="77">
        <v>9.6312936593229459</v>
      </c>
      <c r="R19" s="80">
        <v>0</v>
      </c>
      <c r="S19" s="80">
        <v>0</v>
      </c>
      <c r="T19" s="78">
        <f>SUMPRODUCT(LTA!F19:AJ19,LTA!F$101:AJ$101,LTA!F$104:AJ$104)</f>
        <v>15.26</v>
      </c>
      <c r="U19" s="78">
        <f>SUMPRODUCT(LTA!F19:AJ19,LTA!F$102:AJ$102,LTA!F$104:AJ$104)</f>
        <v>55.019999999999996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-62</v>
      </c>
      <c r="AA19" s="117">
        <f>STOA!I19</f>
        <v>55.27</v>
      </c>
      <c r="AB19" s="117">
        <f>-STOA!O19</f>
        <v>-180.20999999999998</v>
      </c>
      <c r="AC19">
        <f t="shared" si="0"/>
        <v>8.9130370971352662</v>
      </c>
      <c r="AD19">
        <f t="shared" si="1"/>
        <v>517.20100605997402</v>
      </c>
      <c r="AE19">
        <f>'IDT-1'!C19</f>
        <v>0</v>
      </c>
      <c r="AF19" s="26"/>
      <c r="AG19">
        <f t="shared" si="2"/>
        <v>517.20100605997402</v>
      </c>
      <c r="AI19" s="75">
        <f>PXIL!I19</f>
        <v>0</v>
      </c>
      <c r="AJ19" s="75">
        <f>PXIL!O19</f>
        <v>0</v>
      </c>
      <c r="AK19" s="75">
        <f>RTM_IEX!I19</f>
        <v>38.53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6.475272840661054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4.3775239999999993</v>
      </c>
      <c r="O20">
        <f>BYPL_ISGS_exbus!BB20</f>
        <v>506.01941968717017</v>
      </c>
      <c r="P20" s="77">
        <v>27.939999999999998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14.95</v>
      </c>
      <c r="U20" s="78">
        <f>SUMPRODUCT(LTA!F20:AJ20,LTA!F$102:AJ$102,LTA!F$104:AJ$104)</f>
        <v>55.14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-62</v>
      </c>
      <c r="AA20" s="117">
        <f>STOA!I20</f>
        <v>55.27</v>
      </c>
      <c r="AB20" s="117">
        <f>-STOA!O20</f>
        <v>-180.20999999999998</v>
      </c>
      <c r="AC20">
        <f t="shared" si="0"/>
        <v>9.1582088137332249</v>
      </c>
      <c r="AD20">
        <f t="shared" si="1"/>
        <v>544.8162566840532</v>
      </c>
      <c r="AE20">
        <f>'IDT-1'!C20</f>
        <v>0</v>
      </c>
      <c r="AF20" s="26"/>
      <c r="AG20">
        <f t="shared" si="2"/>
        <v>544.8162566840532</v>
      </c>
      <c r="AI20" s="75">
        <f>PXIL!I20</f>
        <v>0</v>
      </c>
      <c r="AJ20" s="75">
        <f>PXIL!O20</f>
        <v>0</v>
      </c>
      <c r="AK20" s="75">
        <f>RTM_IEX!I20</f>
        <v>53.94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6.475272840661054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4.0151999999999992</v>
      </c>
      <c r="O21">
        <f>BYPL_ISGS_exbus!BB21</f>
        <v>508.38686332477027</v>
      </c>
      <c r="P21" s="77">
        <v>27.939999999999998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11.13</v>
      </c>
      <c r="U21" s="78">
        <f>SUMPRODUCT(LTA!F21:AJ21,LTA!F$102:AJ$102,LTA!F$104:AJ$104)</f>
        <v>55.37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-62</v>
      </c>
      <c r="AA21" s="117">
        <f>STOA!I21</f>
        <v>55.27</v>
      </c>
      <c r="AB21" s="117">
        <f>-STOA!O21</f>
        <v>-180.20999999999998</v>
      </c>
      <c r="AC21">
        <f t="shared" si="0"/>
        <v>8.7120058665441036</v>
      </c>
      <c r="AD21">
        <f t="shared" si="1"/>
        <v>494.55757926884235</v>
      </c>
      <c r="AE21">
        <f>'IDT-1'!C21</f>
        <v>0</v>
      </c>
      <c r="AF21" s="26"/>
      <c r="AG21">
        <f t="shared" si="2"/>
        <v>494.55757926884235</v>
      </c>
      <c r="AI21" s="75">
        <f>PXIL!I21</f>
        <v>0</v>
      </c>
      <c r="AJ21" s="75">
        <f>PXIL!O21</f>
        <v>0</v>
      </c>
      <c r="AK21" s="75">
        <f>RTM_IEX!I21</f>
        <v>4.82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6.475272840661054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3.8450319999999993</v>
      </c>
      <c r="O22">
        <f>BYPL_ISGS_exbus!BB22</f>
        <v>513.02019953617025</v>
      </c>
      <c r="P22" s="77">
        <v>27.939999999999998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11.18</v>
      </c>
      <c r="U22" s="78">
        <f>SUMPRODUCT(LTA!F22:AJ22,LTA!F$102:AJ$102,LTA!F$104:AJ$104)</f>
        <v>55.339999999999996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-62</v>
      </c>
      <c r="AA22" s="117">
        <f>STOA!I22</f>
        <v>55.27</v>
      </c>
      <c r="AB22" s="117">
        <f>-STOA!O22</f>
        <v>-180.20999999999998</v>
      </c>
      <c r="AC22">
        <f t="shared" si="0"/>
        <v>8.9633617468044235</v>
      </c>
      <c r="AD22">
        <f t="shared" si="1"/>
        <v>522.86939159998201</v>
      </c>
      <c r="AE22">
        <f>'IDT-1'!C22</f>
        <v>0</v>
      </c>
      <c r="AF22" s="26"/>
      <c r="AG22">
        <f t="shared" si="2"/>
        <v>522.86939159998201</v>
      </c>
      <c r="AI22" s="75">
        <f>PXIL!I22</f>
        <v>0</v>
      </c>
      <c r="AJ22" s="75">
        <f>PXIL!O22</f>
        <v>0</v>
      </c>
      <c r="AK22" s="75">
        <f>RTM_IEX!I22</f>
        <v>28.9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6.475272840661054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3.9874759999999991</v>
      </c>
      <c r="O23">
        <f>BYPL_ISGS_exbus!BB23</f>
        <v>520.22434550017124</v>
      </c>
      <c r="P23" s="77">
        <v>27.939999999999998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11.27</v>
      </c>
      <c r="U23" s="78">
        <f>SUMPRODUCT(LTA!F23:AJ23,LTA!F$102:AJ$102,LTA!F$104:AJ$104)</f>
        <v>55.269999999999996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-67</v>
      </c>
      <c r="AA23" s="117">
        <f>STOA!I23</f>
        <v>55.27</v>
      </c>
      <c r="AB23" s="117">
        <f>-STOA!O23</f>
        <v>-170.20999999999998</v>
      </c>
      <c r="AC23">
        <f t="shared" si="0"/>
        <v>8.8566371008766556</v>
      </c>
      <c r="AD23">
        <f t="shared" si="1"/>
        <v>520.89270620991078</v>
      </c>
      <c r="AE23">
        <f>'IDT-1'!C23</f>
        <v>0</v>
      </c>
      <c r="AF23" s="26"/>
      <c r="AG23">
        <f t="shared" si="2"/>
        <v>520.89270620991078</v>
      </c>
      <c r="AI23" s="75">
        <f>PXIL!I23</f>
        <v>0</v>
      </c>
      <c r="AJ23" s="75">
        <f>PXIL!O23</f>
        <v>0</v>
      </c>
      <c r="AK23" s="75">
        <f>RTM_IEX!I23</f>
        <v>14.45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6.475272840661054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4.2350799999999991</v>
      </c>
      <c r="O24">
        <f>BYPL_ISGS_exbus!BB24</f>
        <v>529.86303315206692</v>
      </c>
      <c r="P24" s="77">
        <v>64.17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11.34</v>
      </c>
      <c r="U24" s="78">
        <f>SUMPRODUCT(LTA!F24:AJ24,LTA!F$102:AJ$102,LTA!F$104:AJ$104)</f>
        <v>55.319999999999993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-62</v>
      </c>
      <c r="AA24" s="117">
        <f>STOA!I24</f>
        <v>55.27</v>
      </c>
      <c r="AB24" s="117">
        <f>-STOA!O24</f>
        <v>-170.20999999999998</v>
      </c>
      <c r="AC24">
        <f t="shared" si="0"/>
        <v>9.3583096554682221</v>
      </c>
      <c r="AD24">
        <f t="shared" si="1"/>
        <v>527.17732530721469</v>
      </c>
      <c r="AE24">
        <f>'IDT-1'!C24</f>
        <v>0</v>
      </c>
      <c r="AF24" s="26"/>
      <c r="AG24">
        <f t="shared" si="2"/>
        <v>527.17732530721469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6.475272840661054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44.395976073953229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4.2542</v>
      </c>
      <c r="O25">
        <f>BYPL_ISGS_exbus!BB25</f>
        <v>542.79717152306694</v>
      </c>
      <c r="P25" s="77">
        <v>64.17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11.39</v>
      </c>
      <c r="U25" s="78">
        <f>SUMPRODUCT(LTA!F25:AJ25,LTA!F$102:AJ$102,LTA!F$104:AJ$104)</f>
        <v>55.199999999999996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</v>
      </c>
      <c r="AA25" s="117">
        <f>STOA!I25</f>
        <v>55.27</v>
      </c>
      <c r="AB25" s="117">
        <f>-STOA!O25</f>
        <v>-190.20999999999998</v>
      </c>
      <c r="AC25">
        <f t="shared" si="0"/>
        <v>9.2217680671155158</v>
      </c>
      <c r="AD25">
        <f t="shared" si="1"/>
        <v>560.01085237056589</v>
      </c>
      <c r="AE25">
        <f>'IDT-1'!C25</f>
        <v>0</v>
      </c>
      <c r="AF25" s="26"/>
      <c r="AG25">
        <f t="shared" si="2"/>
        <v>560.01085237056589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6.475272840661054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44.395976073953229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4.2083119999999994</v>
      </c>
      <c r="O26">
        <f>BYPL_ISGS_exbus!BB26</f>
        <v>551.3548422083669</v>
      </c>
      <c r="P26" s="77">
        <v>64.17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11.42</v>
      </c>
      <c r="U26" s="78">
        <f>SUMPRODUCT(LTA!F26:AJ26,LTA!F$102:AJ$102,LTA!F$104:AJ$104)</f>
        <v>55.15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-25.89</v>
      </c>
      <c r="AA26" s="117">
        <f>STOA!I26</f>
        <v>55.27</v>
      </c>
      <c r="AB26" s="117">
        <f>-STOA!O26</f>
        <v>-190.20999999999998</v>
      </c>
      <c r="AC26">
        <f t="shared" si="0"/>
        <v>9.1849443552304191</v>
      </c>
      <c r="AD26">
        <f t="shared" si="1"/>
        <v>600.27945876775084</v>
      </c>
      <c r="AE26">
        <f>'IDT-1'!C26</f>
        <v>0</v>
      </c>
      <c r="AF26" s="26"/>
      <c r="AG26">
        <f t="shared" si="2"/>
        <v>600.27945876775084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6.475272840661054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44.395976073953229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4.0974159999999991</v>
      </c>
      <c r="O27">
        <f>BYPL_ISGS_exbus!BB27</f>
        <v>545.42743189616692</v>
      </c>
      <c r="P27" s="77">
        <v>64.17</v>
      </c>
      <c r="Q27" s="77">
        <v>22.07</v>
      </c>
      <c r="R27" s="80">
        <v>5.9399999999999995</v>
      </c>
      <c r="S27" s="80">
        <v>0</v>
      </c>
      <c r="T27" s="78">
        <f>SUMPRODUCT(LTA!F27:AJ27,LTA!F$101:AJ$101,LTA!F$104:AJ$104)</f>
        <v>16.899999999999999</v>
      </c>
      <c r="U27" s="78">
        <f>SUMPRODUCT(LTA!F27:AJ27,LTA!F$102:AJ$102,LTA!F$104:AJ$104)</f>
        <v>54.94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</v>
      </c>
      <c r="AA27" s="117">
        <f>STOA!I27</f>
        <v>55.27000000000001</v>
      </c>
      <c r="AB27" s="117">
        <f>-STOA!O27</f>
        <v>-187.2</v>
      </c>
      <c r="AC27">
        <f t="shared" si="0"/>
        <v>9.0045490320801544</v>
      </c>
      <c r="AD27">
        <f t="shared" si="1"/>
        <v>611.90154777870112</v>
      </c>
      <c r="AE27">
        <f>'IDT-1'!C27</f>
        <v>0</v>
      </c>
      <c r="AF27" s="26"/>
      <c r="AG27">
        <f t="shared" si="2"/>
        <v>611.90154777870112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6.475272840661054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4.0477039999999995</v>
      </c>
      <c r="O28">
        <f>BYPL_ISGS_exbus!BB28</f>
        <v>550.50502225887737</v>
      </c>
      <c r="P28" s="77">
        <v>64.17</v>
      </c>
      <c r="Q28" s="77">
        <v>22.07</v>
      </c>
      <c r="R28" s="80">
        <v>10.857278195488721</v>
      </c>
      <c r="S28" s="80">
        <v>0</v>
      </c>
      <c r="T28" s="78">
        <f>SUMPRODUCT(LTA!F28:AJ28,LTA!F$101:AJ$101,LTA!F$104:AJ$104)</f>
        <v>17.04</v>
      </c>
      <c r="U28" s="78">
        <f>SUMPRODUCT(LTA!F28:AJ28,LTA!F$102:AJ$102,LTA!F$104:AJ$104)</f>
        <v>83.55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-44</v>
      </c>
      <c r="AA28" s="117">
        <f>STOA!I28</f>
        <v>55.27000000000001</v>
      </c>
      <c r="AB28" s="117">
        <f>-STOA!O28</f>
        <v>-187.2</v>
      </c>
      <c r="AC28">
        <f t="shared" si="0"/>
        <v>9.7560197735295713</v>
      </c>
      <c r="AD28">
        <f t="shared" si="1"/>
        <v>634.26925752149737</v>
      </c>
      <c r="AE28">
        <f>'IDT-1'!C28</f>
        <v>0</v>
      </c>
      <c r="AF28" s="26"/>
      <c r="AG28">
        <f t="shared" si="2"/>
        <v>634.26925752149737</v>
      </c>
      <c r="AI28" s="75">
        <f>PXIL!I28</f>
        <v>0</v>
      </c>
      <c r="AJ28" s="75">
        <f>PXIL!O28</f>
        <v>0</v>
      </c>
      <c r="AK28" s="75">
        <f>RTM_IEX!I28</f>
        <v>4.82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6.475272840661054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4.0104199999999999</v>
      </c>
      <c r="O29">
        <f>BYPL_ISGS_exbus!BB29</f>
        <v>547.73703775622539</v>
      </c>
      <c r="P29" s="77">
        <v>64.17</v>
      </c>
      <c r="Q29" s="77">
        <v>22.07</v>
      </c>
      <c r="R29" s="80">
        <v>17.59</v>
      </c>
      <c r="S29" s="80">
        <v>0</v>
      </c>
      <c r="T29" s="78">
        <f>SUMPRODUCT(LTA!F29:AJ29,LTA!F$101:AJ$101,LTA!F$104:AJ$104)</f>
        <v>18.32</v>
      </c>
      <c r="U29" s="78">
        <f>SUMPRODUCT(LTA!F29:AJ29,LTA!F$102:AJ$102,LTA!F$104:AJ$104)</f>
        <v>107.45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-24</v>
      </c>
      <c r="AA29" s="117">
        <f>STOA!I29</f>
        <v>55.27000000000001</v>
      </c>
      <c r="AB29" s="117">
        <f>-STOA!O29</f>
        <v>-187.2</v>
      </c>
      <c r="AC29">
        <f t="shared" si="0"/>
        <v>9.9193468121420292</v>
      </c>
      <c r="AD29">
        <f t="shared" si="1"/>
        <v>692.84338378474445</v>
      </c>
      <c r="AE29">
        <f>'IDT-1'!C29</f>
        <v>0</v>
      </c>
      <c r="AF29" s="26"/>
      <c r="AG29">
        <f t="shared" si="2"/>
        <v>692.84338378474445</v>
      </c>
      <c r="AI29" s="75">
        <f>PXIL!I29</f>
        <v>0</v>
      </c>
      <c r="AJ29" s="75">
        <f>PXIL!O29</f>
        <v>0</v>
      </c>
      <c r="AK29" s="75">
        <f>RTM_IEX!I29</f>
        <v>14.45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6.475272840661054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3.9922559999999994</v>
      </c>
      <c r="O30">
        <f>BYPL_ISGS_exbus!BB30</f>
        <v>547.73703775622539</v>
      </c>
      <c r="P30" s="77">
        <v>64.17</v>
      </c>
      <c r="Q30" s="77">
        <v>22.07</v>
      </c>
      <c r="R30" s="80">
        <v>25.65</v>
      </c>
      <c r="S30" s="80">
        <v>0</v>
      </c>
      <c r="T30" s="78">
        <f>SUMPRODUCT(LTA!F30:AJ30,LTA!F$101:AJ$101,LTA!F$104:AJ$104)</f>
        <v>20.650000000000002</v>
      </c>
      <c r="U30" s="78">
        <f>SUMPRODUCT(LTA!F30:AJ30,LTA!F$102:AJ$102,LTA!F$104:AJ$104)</f>
        <v>107.27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</v>
      </c>
      <c r="AA30" s="117">
        <f>STOA!I30</f>
        <v>55.430000000000007</v>
      </c>
      <c r="AB30" s="117">
        <f>-STOA!O30</f>
        <v>-187.2</v>
      </c>
      <c r="AC30">
        <f t="shared" si="0"/>
        <v>9.8772710561090982</v>
      </c>
      <c r="AD30">
        <f t="shared" si="1"/>
        <v>718.23729554077727</v>
      </c>
      <c r="AE30">
        <f>'IDT-1'!C30</f>
        <v>0</v>
      </c>
      <c r="AF30" s="26"/>
      <c r="AG30">
        <f t="shared" si="2"/>
        <v>718.23729554077727</v>
      </c>
      <c r="AI30" s="75">
        <f>PXIL!I30</f>
        <v>0</v>
      </c>
      <c r="AJ30" s="75">
        <f>PXIL!O30</f>
        <v>0</v>
      </c>
      <c r="AK30" s="75">
        <f>RTM_IEX!I30</f>
        <v>14.45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6.475272840661054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4.2398599999999984</v>
      </c>
      <c r="O31">
        <f>BYPL_ISGS_exbus!BB31</f>
        <v>547.73703775622539</v>
      </c>
      <c r="P31" s="77">
        <v>64.17</v>
      </c>
      <c r="Q31" s="77">
        <v>22.07</v>
      </c>
      <c r="R31" s="80">
        <v>25.9</v>
      </c>
      <c r="S31" s="80">
        <v>0</v>
      </c>
      <c r="T31" s="78">
        <f>SUMPRODUCT(LTA!F31:AJ31,LTA!F$101:AJ$101,LTA!F$104:AJ$104)</f>
        <v>29.03</v>
      </c>
      <c r="U31" s="78">
        <f>SUMPRODUCT(LTA!F31:AJ31,LTA!F$102:AJ$102,LTA!F$104:AJ$104)</f>
        <v>107.24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-212.2</v>
      </c>
      <c r="AC31">
        <f t="shared" si="0"/>
        <v>10.288492011664221</v>
      </c>
      <c r="AD31">
        <f t="shared" si="1"/>
        <v>732.41367858522221</v>
      </c>
      <c r="AE31">
        <f>'IDT-1'!C31</f>
        <v>0</v>
      </c>
      <c r="AF31" s="26"/>
      <c r="AG31">
        <f t="shared" si="2"/>
        <v>732.41367858522221</v>
      </c>
      <c r="AI31" s="75">
        <f>PXIL!I31</f>
        <v>0</v>
      </c>
      <c r="AJ31" s="75">
        <f>PXIL!O31</f>
        <v>0</v>
      </c>
      <c r="AK31" s="75">
        <f>RTM_IEX!I31</f>
        <v>33.72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6.475272840661054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4.0935919999999992</v>
      </c>
      <c r="O32">
        <f>BYPL_ISGS_exbus!BB32</f>
        <v>541.2693483456253</v>
      </c>
      <c r="P32" s="77">
        <v>64.17</v>
      </c>
      <c r="Q32" s="77">
        <v>22.07</v>
      </c>
      <c r="R32" s="80">
        <v>25.9</v>
      </c>
      <c r="S32" s="80">
        <v>0</v>
      </c>
      <c r="T32" s="78">
        <f>SUMPRODUCT(LTA!F32:AJ32,LTA!F$101:AJ$101,LTA!F$104:AJ$104)</f>
        <v>38.129999999999995</v>
      </c>
      <c r="U32" s="78">
        <f>SUMPRODUCT(LTA!F32:AJ32,LTA!F$102:AJ$102,LTA!F$104:AJ$104)</f>
        <v>107.25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-212.2</v>
      </c>
      <c r="AC32">
        <f t="shared" si="0"/>
        <v>10.564865186450943</v>
      </c>
      <c r="AD32">
        <f t="shared" si="1"/>
        <v>763.54334799983542</v>
      </c>
      <c r="AE32">
        <f>'IDT-1'!C32</f>
        <v>0</v>
      </c>
      <c r="AF32" s="26"/>
      <c r="AG32">
        <f t="shared" si="2"/>
        <v>763.54334799983542</v>
      </c>
      <c r="AI32" s="75">
        <f>PXIL!I32</f>
        <v>0</v>
      </c>
      <c r="AJ32" s="75">
        <f>PXIL!O32</f>
        <v>0</v>
      </c>
      <c r="AK32" s="75">
        <f>RTM_IEX!I32</f>
        <v>57.8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6.475272840661054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41.75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4.0840319999999997</v>
      </c>
      <c r="O33">
        <f>BYPL_ISGS_exbus!BB33</f>
        <v>537.47440576763779</v>
      </c>
      <c r="P33" s="77">
        <v>64.17</v>
      </c>
      <c r="Q33" s="77">
        <v>22.07</v>
      </c>
      <c r="R33" s="80">
        <v>25.9</v>
      </c>
      <c r="S33" s="80">
        <v>0</v>
      </c>
      <c r="T33" s="78">
        <f>SUMPRODUCT(LTA!F33:AJ33,LTA!F$101:AJ$101,LTA!F$104:AJ$104)</f>
        <v>41.81</v>
      </c>
      <c r="U33" s="78">
        <f>SUMPRODUCT(LTA!F33:AJ33,LTA!F$102:AJ$102,LTA!F$104:AJ$104)</f>
        <v>107.25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67.650000000000006</v>
      </c>
      <c r="AB33" s="117">
        <f>-STOA!O33</f>
        <v>-212.2</v>
      </c>
      <c r="AC33">
        <f t="shared" si="0"/>
        <v>10.026216201375631</v>
      </c>
      <c r="AD33">
        <f t="shared" si="1"/>
        <v>692.82749440692317</v>
      </c>
      <c r="AE33">
        <f>'IDT-1'!C33</f>
        <v>0</v>
      </c>
      <c r="AF33" s="26"/>
      <c r="AG33">
        <f t="shared" si="2"/>
        <v>692.82749440692317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6.475272840661054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41.75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3.9645319999999993</v>
      </c>
      <c r="O34">
        <f>BYPL_ISGS_exbus!BB34</f>
        <v>529.25185689583577</v>
      </c>
      <c r="P34" s="77">
        <v>64.17</v>
      </c>
      <c r="Q34" s="77">
        <v>22.07</v>
      </c>
      <c r="R34" s="80">
        <v>25.9</v>
      </c>
      <c r="S34" s="80">
        <v>0</v>
      </c>
      <c r="T34" s="78">
        <f>SUMPRODUCT(LTA!F34:AJ34,LTA!F$101:AJ$101,LTA!F$104:AJ$104)</f>
        <v>54.75</v>
      </c>
      <c r="U34" s="78">
        <f>SUMPRODUCT(LTA!F34:AJ34,LTA!F$102:AJ$102,LTA!F$104:AJ$104)</f>
        <v>107.27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72.490000000000009</v>
      </c>
      <c r="AB34" s="117">
        <f>-STOA!O34</f>
        <v>-212.2</v>
      </c>
      <c r="AC34">
        <f t="shared" si="0"/>
        <v>10.065055533692794</v>
      </c>
      <c r="AD34">
        <f t="shared" si="1"/>
        <v>707.24660620280395</v>
      </c>
      <c r="AE34">
        <f>'IDT-1'!C34</f>
        <v>0</v>
      </c>
      <c r="AF34" s="26"/>
      <c r="AG34">
        <f t="shared" si="2"/>
        <v>707.24660620280395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6.475272840661054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41.75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4.0056399999999996</v>
      </c>
      <c r="O35">
        <f>BYPL_ISGS_exbus!BB35</f>
        <v>516.56395273257112</v>
      </c>
      <c r="P35" s="77">
        <v>27.939999999999998</v>
      </c>
      <c r="Q35" s="77">
        <v>9.6312936593229459</v>
      </c>
      <c r="R35" s="80">
        <v>25.899999999999995</v>
      </c>
      <c r="S35" s="80">
        <v>0</v>
      </c>
      <c r="T35" s="78">
        <f>SUMPRODUCT(LTA!F35:AJ35,LTA!F$101:AJ$101,LTA!F$104:AJ$104)</f>
        <v>66.5</v>
      </c>
      <c r="U35" s="78">
        <f>SUMPRODUCT(LTA!F35:AJ35,LTA!F$102:AJ$102,LTA!F$104:AJ$104)</f>
        <v>78.260000000000005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76.27000000000001</v>
      </c>
      <c r="AB35" s="117">
        <f>-STOA!O35</f>
        <v>-202.2</v>
      </c>
      <c r="AC35">
        <f t="shared" si="0"/>
        <v>9.6148098364361534</v>
      </c>
      <c r="AD35">
        <f t="shared" si="1"/>
        <v>676.62134939611894</v>
      </c>
      <c r="AE35">
        <f>'IDT-1'!C35</f>
        <v>0</v>
      </c>
      <c r="AF35" s="26"/>
      <c r="AG35">
        <f t="shared" si="2"/>
        <v>676.62134939611894</v>
      </c>
      <c r="AI35" s="75">
        <f>PXIL!I35</f>
        <v>0</v>
      </c>
      <c r="AJ35" s="75">
        <f>PXIL!O35</f>
        <v>0</v>
      </c>
      <c r="AK35" s="75">
        <f>RTM_IEX!I35</f>
        <v>33.72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6.475272840661054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41.75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4.0333639999999997</v>
      </c>
      <c r="O36">
        <f>BYPL_ISGS_exbus!BB36</f>
        <v>511.11601837313106</v>
      </c>
      <c r="P36" s="77">
        <v>27.939999999999998</v>
      </c>
      <c r="Q36" s="77">
        <v>9.6312936593229459</v>
      </c>
      <c r="R36" s="80">
        <v>25.899999999999995</v>
      </c>
      <c r="S36" s="80">
        <v>0</v>
      </c>
      <c r="T36" s="78">
        <f>SUMPRODUCT(LTA!F36:AJ36,LTA!F$101:AJ$101,LTA!F$104:AJ$104)</f>
        <v>78.66</v>
      </c>
      <c r="U36" s="78">
        <f>SUMPRODUCT(LTA!F36:AJ36,LTA!F$102:AJ$102,LTA!F$104:AJ$104)</f>
        <v>57.129999999999995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-202.2</v>
      </c>
      <c r="AC36">
        <f t="shared" si="0"/>
        <v>9.8112239852730809</v>
      </c>
      <c r="AD36">
        <f t="shared" si="1"/>
        <v>698.74472488784204</v>
      </c>
      <c r="AE36">
        <f>'IDT-1'!C36</f>
        <v>0</v>
      </c>
      <c r="AF36" s="26"/>
      <c r="AG36">
        <f t="shared" si="2"/>
        <v>698.74472488784204</v>
      </c>
      <c r="AI36" s="75">
        <f>PXIL!I36</f>
        <v>0</v>
      </c>
      <c r="AJ36" s="75">
        <f>PXIL!O36</f>
        <v>0</v>
      </c>
      <c r="AK36" s="75">
        <f>RTM_IEX!I36</f>
        <v>67.430000000000007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6.475272840661054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4.0333639999999997</v>
      </c>
      <c r="O37">
        <f>BYPL_ISGS_exbus!BB37</f>
        <v>522.77736613975685</v>
      </c>
      <c r="P37" s="77">
        <v>27.939999999999998</v>
      </c>
      <c r="Q37" s="77">
        <v>9.6312936593229459</v>
      </c>
      <c r="R37" s="80">
        <v>25.899999999999995</v>
      </c>
      <c r="S37" s="80">
        <v>0</v>
      </c>
      <c r="T37" s="78">
        <f>SUMPRODUCT(LTA!F37:AJ37,LTA!F$101:AJ$101,LTA!F$104:AJ$104)</f>
        <v>88.92</v>
      </c>
      <c r="U37" s="78">
        <f>SUMPRODUCT(LTA!F37:AJ37,LTA!F$102:AJ$102,LTA!F$104:AJ$104)</f>
        <v>56.97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83.170000000000016</v>
      </c>
      <c r="AB37" s="117">
        <f>-STOA!O37</f>
        <v>-202.2</v>
      </c>
      <c r="AC37">
        <f t="shared" si="0"/>
        <v>9.6643638456193877</v>
      </c>
      <c r="AD37">
        <f t="shared" si="1"/>
        <v>682.20293279412135</v>
      </c>
      <c r="AE37">
        <f>'IDT-1'!C37</f>
        <v>0</v>
      </c>
      <c r="AF37" s="26"/>
      <c r="AG37">
        <f t="shared" si="2"/>
        <v>682.20293279412135</v>
      </c>
      <c r="AI37" s="75">
        <f>PXIL!I37</f>
        <v>0</v>
      </c>
      <c r="AJ37" s="75">
        <f>PXIL!O37</f>
        <v>0</v>
      </c>
      <c r="AK37" s="75">
        <f>RTM_IEX!I37</f>
        <v>19.27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6.475272840661054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4.0477039999999995</v>
      </c>
      <c r="O38">
        <f>BYPL_ISGS_exbus!BB38</f>
        <v>514.94843831859748</v>
      </c>
      <c r="P38" s="77">
        <v>27.939999999999998</v>
      </c>
      <c r="Q38" s="77">
        <v>9.6312936593229459</v>
      </c>
      <c r="R38" s="80">
        <v>25.899999999999995</v>
      </c>
      <c r="S38" s="80">
        <v>0</v>
      </c>
      <c r="T38" s="78">
        <f>SUMPRODUCT(LTA!F38:AJ38,LTA!F$101:AJ$101,LTA!F$104:AJ$104)</f>
        <v>98.259999999999991</v>
      </c>
      <c r="U38" s="78">
        <f>SUMPRODUCT(LTA!F38:AJ38,LTA!F$102:AJ$102,LTA!F$104:AJ$104)</f>
        <v>56.699999999999996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86.77000000000001</v>
      </c>
      <c r="AB38" s="117">
        <f>-STOA!O38</f>
        <v>-202.2</v>
      </c>
      <c r="AC38">
        <f t="shared" si="0"/>
        <v>9.7070914727931878</v>
      </c>
      <c r="AD38">
        <f t="shared" si="1"/>
        <v>687.0156173457882</v>
      </c>
      <c r="AE38">
        <f>'IDT-1'!C38</f>
        <v>0</v>
      </c>
      <c r="AF38" s="26"/>
      <c r="AG38">
        <f t="shared" si="2"/>
        <v>687.0156173457882</v>
      </c>
      <c r="AI38" s="75">
        <f>PXIL!I38</f>
        <v>0</v>
      </c>
      <c r="AJ38" s="75">
        <f>PXIL!O38</f>
        <v>0</v>
      </c>
      <c r="AK38" s="75">
        <f>RTM_IEX!I38</f>
        <v>19.27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6.4156844402868716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47.56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4.0744719999999992</v>
      </c>
      <c r="O39">
        <f>BYPL_ISGS_exbus!BB39</f>
        <v>508.47685106601023</v>
      </c>
      <c r="P39" s="77">
        <v>27.939999999999998</v>
      </c>
      <c r="Q39" s="77">
        <v>9.6312936593229459</v>
      </c>
      <c r="R39" s="80">
        <v>25.899999999999995</v>
      </c>
      <c r="S39" s="80">
        <v>0</v>
      </c>
      <c r="T39" s="78">
        <f>SUMPRODUCT(LTA!F39:AJ39,LTA!F$101:AJ$101,LTA!F$104:AJ$104)</f>
        <v>103.55999999999999</v>
      </c>
      <c r="U39" s="78">
        <f>SUMPRODUCT(LTA!F39:AJ39,LTA!F$102:AJ$102,LTA!F$104:AJ$104)</f>
        <v>53.11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</v>
      </c>
      <c r="AA39" s="117">
        <f>STOA!I39</f>
        <v>91.27000000000001</v>
      </c>
      <c r="AB39" s="117">
        <f>-STOA!O39</f>
        <v>-152.19999999999999</v>
      </c>
      <c r="AC39">
        <f t="shared" si="0"/>
        <v>9.5790358396037032</v>
      </c>
      <c r="AD39">
        <f t="shared" si="1"/>
        <v>748.92926532601643</v>
      </c>
      <c r="AE39">
        <f>'IDT-1'!C39</f>
        <v>0</v>
      </c>
      <c r="AF39" s="26"/>
      <c r="AG39">
        <f t="shared" si="2"/>
        <v>748.92926532601643</v>
      </c>
      <c r="AI39" s="75">
        <f>PXIL!I39</f>
        <v>0</v>
      </c>
      <c r="AJ39" s="75">
        <f>PXIL!O39</f>
        <v>0</v>
      </c>
      <c r="AK39" s="75">
        <f>RTM_IEX!I39</f>
        <v>43.35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6.4156844402868716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47.56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4.0515279999999994</v>
      </c>
      <c r="O40">
        <f>BYPL_ISGS_exbus!BB40</f>
        <v>517.0054618557474</v>
      </c>
      <c r="P40" s="77">
        <v>27.939999999999998</v>
      </c>
      <c r="Q40" s="77">
        <v>9.6312936593229459</v>
      </c>
      <c r="R40" s="80">
        <v>25.899999999999995</v>
      </c>
      <c r="S40" s="80">
        <v>0</v>
      </c>
      <c r="T40" s="78">
        <f>SUMPRODUCT(LTA!F40:AJ40,LTA!F$101:AJ$101,LTA!F$104:AJ$104)</f>
        <v>113.72999999999999</v>
      </c>
      <c r="U40" s="78">
        <f>SUMPRODUCT(LTA!F40:AJ40,LTA!F$102:AJ$102,LTA!F$104:AJ$104)</f>
        <v>53.059999999999995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</v>
      </c>
      <c r="AA40" s="117">
        <f>STOA!I40</f>
        <v>95.77000000000001</v>
      </c>
      <c r="AB40" s="117">
        <f>-STOA!O40</f>
        <v>-152.19999999999999</v>
      </c>
      <c r="AC40">
        <f t="shared" si="0"/>
        <v>9.3970244321314382</v>
      </c>
      <c r="AD40">
        <f t="shared" si="1"/>
        <v>748.51694352322579</v>
      </c>
      <c r="AE40">
        <f>'IDT-1'!C40</f>
        <v>0</v>
      </c>
      <c r="AF40" s="26"/>
      <c r="AG40">
        <f t="shared" si="2"/>
        <v>748.51694352322579</v>
      </c>
      <c r="AI40" s="75">
        <f>PXIL!I40</f>
        <v>0</v>
      </c>
      <c r="AJ40" s="75">
        <f>PXIL!O40</f>
        <v>0</v>
      </c>
      <c r="AK40" s="75">
        <f>RTM_IEX!I40</f>
        <v>9.6300000000000008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6.4156844402868716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4.3545799999999995</v>
      </c>
      <c r="O41">
        <f>BYPL_ISGS_exbus!BB41</f>
        <v>517.11736486295172</v>
      </c>
      <c r="P41" s="77">
        <v>27.939999999999998</v>
      </c>
      <c r="Q41" s="77">
        <v>9.6312936593229459</v>
      </c>
      <c r="R41" s="80">
        <v>25.899999999999995</v>
      </c>
      <c r="S41" s="80">
        <v>0</v>
      </c>
      <c r="T41" s="78">
        <f>SUMPRODUCT(LTA!F41:AJ41,LTA!F$101:AJ$101,LTA!F$104:AJ$104)</f>
        <v>122.66</v>
      </c>
      <c r="U41" s="78">
        <f>SUMPRODUCT(LTA!F41:AJ41,LTA!F$102:AJ$102,LTA!F$104:AJ$104)</f>
        <v>52.87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-152.19999999999999</v>
      </c>
      <c r="AC41">
        <f t="shared" si="0"/>
        <v>9.6516035720860511</v>
      </c>
      <c r="AD41">
        <f t="shared" si="1"/>
        <v>781.20956836043035</v>
      </c>
      <c r="AE41">
        <f>'IDT-1'!C41</f>
        <v>0</v>
      </c>
      <c r="AF41" s="26"/>
      <c r="AG41">
        <f t="shared" si="2"/>
        <v>781.20956836043035</v>
      </c>
      <c r="AI41" s="75">
        <f>PXIL!I41</f>
        <v>0</v>
      </c>
      <c r="AJ41" s="75">
        <f>PXIL!O41</f>
        <v>0</v>
      </c>
      <c r="AK41" s="75">
        <f>RTM_IEX!I41</f>
        <v>28.9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6.4156844402868716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4.3956879999999989</v>
      </c>
      <c r="O42">
        <f>BYPL_ISGS_exbus!BB42</f>
        <v>510.58101169853433</v>
      </c>
      <c r="P42" s="77">
        <v>27.939999999999998</v>
      </c>
      <c r="Q42" s="77">
        <v>9.6312936593229459</v>
      </c>
      <c r="R42" s="80">
        <v>25.899999999999995</v>
      </c>
      <c r="S42" s="80">
        <v>0</v>
      </c>
      <c r="T42" s="78">
        <f>SUMPRODUCT(LTA!F42:AJ42,LTA!F$101:AJ$101,LTA!F$104:AJ$104)</f>
        <v>131.51999999999998</v>
      </c>
      <c r="U42" s="78">
        <f>SUMPRODUCT(LTA!F42:AJ42,LTA!F$102:AJ$102,LTA!F$104:AJ$104)</f>
        <v>52.8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-152.19999999999999</v>
      </c>
      <c r="AC42">
        <f t="shared" si="0"/>
        <v>9.9299511206652387</v>
      </c>
      <c r="AD42">
        <f t="shared" si="1"/>
        <v>812.56162405948635</v>
      </c>
      <c r="AE42">
        <f>'IDT-1'!C42</f>
        <v>0</v>
      </c>
      <c r="AF42" s="26"/>
      <c r="AG42">
        <f t="shared" si="2"/>
        <v>812.56162405948635</v>
      </c>
      <c r="AI42" s="75">
        <f>PXIL!I42</f>
        <v>0</v>
      </c>
      <c r="AJ42" s="75">
        <f>PXIL!O42</f>
        <v>0</v>
      </c>
      <c r="AK42" s="75">
        <f>RTM_IEX!I42</f>
        <v>57.8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6.4156844402868716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4.4377519999999988</v>
      </c>
      <c r="O43">
        <f>BYPL_ISGS_exbus!BB43</f>
        <v>507.03408545829046</v>
      </c>
      <c r="P43" s="77">
        <v>27.939999999999998</v>
      </c>
      <c r="Q43" s="77">
        <v>9.6312936593229459</v>
      </c>
      <c r="R43" s="80">
        <v>25.899999999999995</v>
      </c>
      <c r="S43" s="80">
        <v>0</v>
      </c>
      <c r="T43" s="78">
        <f>SUMPRODUCT(LTA!F43:AJ43,LTA!F$101:AJ$101,LTA!F$104:AJ$104)</f>
        <v>139.22</v>
      </c>
      <c r="U43" s="78">
        <f>SUMPRODUCT(LTA!F43:AJ43,LTA!F$102:AJ$102,LTA!F$104:AJ$104)</f>
        <v>52.599999999999994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-152.19999999999999</v>
      </c>
      <c r="AC43">
        <f t="shared" si="0"/>
        <v>10.098818626925032</v>
      </c>
      <c r="AD43">
        <f t="shared" si="1"/>
        <v>831.58224590093062</v>
      </c>
      <c r="AE43">
        <f>'IDT-1'!C43</f>
        <v>0</v>
      </c>
      <c r="AF43" s="26"/>
      <c r="AG43">
        <f t="shared" si="2"/>
        <v>831.58224590093062</v>
      </c>
      <c r="AI43" s="75">
        <f>PXIL!I43</f>
        <v>0</v>
      </c>
      <c r="AJ43" s="75">
        <f>PXIL!O43</f>
        <v>0</v>
      </c>
      <c r="AK43" s="75">
        <f>RTM_IEX!I43</f>
        <v>67.430000000000007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6.4156844402868716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4.1165359999999991</v>
      </c>
      <c r="O44">
        <f>BYPL_ISGS_exbus!BB44</f>
        <v>498.50599055829065</v>
      </c>
      <c r="P44" s="77">
        <v>27.939999999999998</v>
      </c>
      <c r="Q44" s="77">
        <v>9.6312936593229459</v>
      </c>
      <c r="R44" s="80">
        <v>25.899999999999995</v>
      </c>
      <c r="S44" s="80">
        <v>0</v>
      </c>
      <c r="T44" s="78">
        <f>SUMPRODUCT(LTA!F44:AJ44,LTA!F$101:AJ$101,LTA!F$104:AJ$104)</f>
        <v>143.72</v>
      </c>
      <c r="U44" s="78">
        <f>SUMPRODUCT(LTA!F44:AJ44,LTA!F$102:AJ$102,LTA!F$104:AJ$104)</f>
        <v>52.519999999999996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104.47000000000001</v>
      </c>
      <c r="AB44" s="117">
        <f>-STOA!O44</f>
        <v>-152.19999999999999</v>
      </c>
      <c r="AC44">
        <f t="shared" si="0"/>
        <v>10.155144691005034</v>
      </c>
      <c r="AD44">
        <f t="shared" si="1"/>
        <v>837.92660893685047</v>
      </c>
      <c r="AE44">
        <f>'IDT-1'!C44</f>
        <v>0</v>
      </c>
      <c r="AF44" s="26"/>
      <c r="AG44">
        <f t="shared" si="2"/>
        <v>837.92660893685047</v>
      </c>
      <c r="AI44" s="75">
        <f>PXIL!I44</f>
        <v>0</v>
      </c>
      <c r="AJ44" s="75">
        <f>PXIL!O44</f>
        <v>0</v>
      </c>
      <c r="AK44" s="75">
        <f>RTM_IEX!I44</f>
        <v>77.06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18.930695517774346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3.9874759999999991</v>
      </c>
      <c r="O45">
        <f>BYPL_ISGS_exbus!BB45</f>
        <v>511.55638629351483</v>
      </c>
      <c r="P45" s="77">
        <v>27.939999999999998</v>
      </c>
      <c r="Q45" s="77">
        <v>9.6312936593229459</v>
      </c>
      <c r="R45" s="80">
        <v>25.899999999999995</v>
      </c>
      <c r="S45" s="80">
        <v>0</v>
      </c>
      <c r="T45" s="78">
        <f>SUMPRODUCT(LTA!F45:AJ45,LTA!F$101:AJ$101,LTA!F$104:AJ$104)</f>
        <v>147.04999999999998</v>
      </c>
      <c r="U45" s="78">
        <f>SUMPRODUCT(LTA!F45:AJ45,LTA!F$102:AJ$102,LTA!F$104:AJ$104)</f>
        <v>52.529999999999994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10.064032542956895</v>
      </c>
      <c r="AD45">
        <f t="shared" si="1"/>
        <v>827.66406789761038</v>
      </c>
      <c r="AE45">
        <f>'IDT-1'!C45</f>
        <v>0</v>
      </c>
      <c r="AF45" s="26"/>
      <c r="AG45">
        <f t="shared" si="2"/>
        <v>827.66406789761038</v>
      </c>
      <c r="AI45" s="75">
        <f>PXIL!I45</f>
        <v>0</v>
      </c>
      <c r="AJ45" s="75">
        <f>PXIL!O45</f>
        <v>0</v>
      </c>
      <c r="AK45" s="75">
        <f>RTM_IEX!I45</f>
        <v>38.53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6.4156844402868716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3.9922559999999994</v>
      </c>
      <c r="O46">
        <f>BYPL_ISGS_exbus!BB46</f>
        <v>511.55638629351483</v>
      </c>
      <c r="P46" s="77">
        <v>27.939999999999998</v>
      </c>
      <c r="Q46" s="77">
        <v>9.6312936593229459</v>
      </c>
      <c r="R46" s="80">
        <v>25.899999999999995</v>
      </c>
      <c r="S46" s="80">
        <v>0</v>
      </c>
      <c r="T46" s="78">
        <f>SUMPRODUCT(LTA!F46:AJ46,LTA!F$101:AJ$101,LTA!F$104:AJ$104)</f>
        <v>148.98000000000002</v>
      </c>
      <c r="U46" s="78">
        <f>SUMPRODUCT(LTA!F46:AJ46,LTA!F$102:AJ$102,LTA!F$104:AJ$104)</f>
        <v>52.419999999999995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10.351438509475006</v>
      </c>
      <c r="AD46">
        <f t="shared" si="1"/>
        <v>860.03643085360466</v>
      </c>
      <c r="AE46">
        <f>'IDT-1'!C46</f>
        <v>0</v>
      </c>
      <c r="AF46" s="26"/>
      <c r="AG46">
        <f t="shared" si="2"/>
        <v>860.03643085360466</v>
      </c>
      <c r="AI46" s="75">
        <f>PXIL!I46</f>
        <v>0</v>
      </c>
      <c r="AJ46" s="75">
        <f>PXIL!O46</f>
        <v>0</v>
      </c>
      <c r="AK46" s="75">
        <f>RTM_IEX!I46</f>
        <v>81.88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6.4156844402868716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4.1891919999999985</v>
      </c>
      <c r="O47">
        <f>BYPL_ISGS_exbus!BB47</f>
        <v>477.12984075408787</v>
      </c>
      <c r="P47" s="77">
        <v>27.939999999999998</v>
      </c>
      <c r="Q47" s="77">
        <v>9.6312936593229459</v>
      </c>
      <c r="R47" s="80">
        <v>25.899999999999995</v>
      </c>
      <c r="S47" s="80">
        <v>0</v>
      </c>
      <c r="T47" s="78">
        <f>SUMPRODUCT(LTA!F47:AJ47,LTA!F$101:AJ$101,LTA!F$104:AJ$104)</f>
        <v>150.38999999999999</v>
      </c>
      <c r="U47" s="78">
        <f>SUMPRODUCT(LTA!F47:AJ47,LTA!F$102:AJ$102,LTA!F$104:AJ$104)</f>
        <v>52.489999999999995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10.04067565155411</v>
      </c>
      <c r="AD47">
        <f t="shared" si="1"/>
        <v>825.03323258415116</v>
      </c>
      <c r="AE47">
        <f>'IDT-1'!C47</f>
        <v>0</v>
      </c>
      <c r="AF47" s="26"/>
      <c r="AG47">
        <f t="shared" si="2"/>
        <v>825.03323258415116</v>
      </c>
      <c r="AI47" s="75">
        <f>PXIL!I47</f>
        <v>0</v>
      </c>
      <c r="AJ47" s="75">
        <f>PXIL!O47</f>
        <v>0</v>
      </c>
      <c r="AK47" s="75">
        <f>RTM_IEX!I47</f>
        <v>81.88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6.4156844402868716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4.1165359999999991</v>
      </c>
      <c r="O48">
        <f>BYPL_ISGS_exbus!BB48</f>
        <v>477.12984075408787</v>
      </c>
      <c r="P48" s="77">
        <v>27.939999999999998</v>
      </c>
      <c r="Q48" s="77">
        <v>9.6312936593229459</v>
      </c>
      <c r="R48" s="80">
        <v>25.899999999999995</v>
      </c>
      <c r="S48" s="80">
        <v>0</v>
      </c>
      <c r="T48" s="78">
        <f>SUMPRODUCT(LTA!F48:AJ48,LTA!F$101:AJ$101,LTA!F$104:AJ$104)</f>
        <v>150.91999999999999</v>
      </c>
      <c r="U48" s="78">
        <f>SUMPRODUCT(LTA!F48:AJ48,LTA!F$102:AJ$102,LTA!F$104:AJ$104)</f>
        <v>52.41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10.425476278754109</v>
      </c>
      <c r="AD48">
        <f t="shared" si="1"/>
        <v>868.3757759569512</v>
      </c>
      <c r="AE48">
        <f>'IDT-1'!C48</f>
        <v>0</v>
      </c>
      <c r="AF48" s="26"/>
      <c r="AG48">
        <f t="shared" si="2"/>
        <v>868.3757759569512</v>
      </c>
      <c r="AI48" s="75">
        <f>PXIL!I48</f>
        <v>0</v>
      </c>
      <c r="AJ48" s="75">
        <f>PXIL!O48</f>
        <v>0</v>
      </c>
      <c r="AK48" s="75">
        <f>RTM_IEX!I48</f>
        <v>125.23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6.4156844402868716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4.0285839999999995</v>
      </c>
      <c r="O49">
        <f>BYPL_ISGS_exbus!BB49</f>
        <v>476.47155835208787</v>
      </c>
      <c r="P49" s="77">
        <v>27.939999999999998</v>
      </c>
      <c r="Q49" s="77">
        <v>9.6312936593229459</v>
      </c>
      <c r="R49" s="80">
        <v>25.899999999999995</v>
      </c>
      <c r="S49" s="80">
        <v>0</v>
      </c>
      <c r="T49" s="78">
        <f>SUMPRODUCT(LTA!F49:AJ49,LTA!F$101:AJ$101,LTA!F$104:AJ$104)</f>
        <v>152.78</v>
      </c>
      <c r="U49" s="78">
        <f>SUMPRODUCT(LTA!F49:AJ49,LTA!F$102:AJ$102,LTA!F$104:AJ$104)</f>
        <v>52.5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10.62254141601651</v>
      </c>
      <c r="AD49">
        <f t="shared" si="1"/>
        <v>890.57247641768879</v>
      </c>
      <c r="AE49">
        <f>'IDT-1'!C49</f>
        <v>0</v>
      </c>
      <c r="AF49" s="26"/>
      <c r="AG49">
        <f t="shared" si="2"/>
        <v>890.57247641768879</v>
      </c>
      <c r="AI49" s="75">
        <f>PXIL!I49</f>
        <v>0</v>
      </c>
      <c r="AJ49" s="75">
        <f>PXIL!O49</f>
        <v>0</v>
      </c>
      <c r="AK49" s="75">
        <f>RTM_IEX!I49</f>
        <v>146.41999999999999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6.4156844402868716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4.0658679999999991</v>
      </c>
      <c r="O50">
        <f>BYPL_ISGS_exbus!BB50</f>
        <v>476.47155835208787</v>
      </c>
      <c r="P50" s="77">
        <v>27.939999999999998</v>
      </c>
      <c r="Q50" s="77">
        <v>9.6312936593229459</v>
      </c>
      <c r="R50" s="80">
        <v>25.899999999999995</v>
      </c>
      <c r="S50" s="80">
        <v>0</v>
      </c>
      <c r="T50" s="78">
        <f>SUMPRODUCT(LTA!F50:AJ50,LTA!F$101:AJ$101,LTA!F$104:AJ$104)</f>
        <v>152.4</v>
      </c>
      <c r="U50" s="78">
        <f>SUMPRODUCT(LTA!F50:AJ50,LTA!F$102:AJ$102,LTA!F$104:AJ$104)</f>
        <v>52.459999999999994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10.348045515216509</v>
      </c>
      <c r="AD50">
        <f t="shared" si="1"/>
        <v>859.65425631848871</v>
      </c>
      <c r="AE50">
        <f>'IDT-1'!C50</f>
        <v>0</v>
      </c>
      <c r="AF50" s="26"/>
      <c r="AG50">
        <f t="shared" si="2"/>
        <v>859.65425631848871</v>
      </c>
      <c r="AI50" s="75">
        <f>PXIL!I50</f>
        <v>0</v>
      </c>
      <c r="AJ50" s="75">
        <f>PXIL!O50</f>
        <v>0</v>
      </c>
      <c r="AK50" s="75">
        <f>RTM_IEX!I50</f>
        <v>115.61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6.4156844402868716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4.1165359999999991</v>
      </c>
      <c r="O51">
        <f>BYPL_ISGS_exbus!BB51</f>
        <v>475.01185692808775</v>
      </c>
      <c r="P51" s="77">
        <v>27.939999999999998</v>
      </c>
      <c r="Q51" s="77">
        <v>9.6312936593229459</v>
      </c>
      <c r="R51" s="80">
        <v>25.899999999999995</v>
      </c>
      <c r="S51" s="80">
        <v>0</v>
      </c>
      <c r="T51" s="78">
        <f>SUMPRODUCT(LTA!F51:AJ51,LTA!F$101:AJ$101,LTA!F$104:AJ$104)</f>
        <v>157.45999999999998</v>
      </c>
      <c r="U51" s="78">
        <f>SUMPRODUCT(LTA!F51:AJ51,LTA!F$102:AJ$102,LTA!F$104:AJ$104)</f>
        <v>52.47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10.549662021085311</v>
      </c>
      <c r="AD51">
        <f t="shared" si="1"/>
        <v>882.36360638861993</v>
      </c>
      <c r="AE51">
        <f>'IDT-1'!C51</f>
        <v>0</v>
      </c>
      <c r="AF51" s="26"/>
      <c r="AG51">
        <f t="shared" si="2"/>
        <v>882.36360638861993</v>
      </c>
      <c r="AI51" s="75">
        <f>PXIL!I51</f>
        <v>0</v>
      </c>
      <c r="AJ51" s="75">
        <f>PXIL!O51</f>
        <v>0</v>
      </c>
      <c r="AK51" s="75">
        <f>RTM_IEX!I51</f>
        <v>134.86000000000001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6.4156844402868716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4.2542</v>
      </c>
      <c r="O52">
        <f>BYPL_ISGS_exbus!BB52</f>
        <v>475.01185692808775</v>
      </c>
      <c r="P52" s="77">
        <v>27.939999999999998</v>
      </c>
      <c r="Q52" s="77">
        <v>9.6312936593229459</v>
      </c>
      <c r="R52" s="80">
        <v>25.899999999999995</v>
      </c>
      <c r="S52" s="80">
        <v>0</v>
      </c>
      <c r="T52" s="78">
        <f>SUMPRODUCT(LTA!F52:AJ52,LTA!F$101:AJ$101,LTA!F$104:AJ$104)</f>
        <v>156.71</v>
      </c>
      <c r="U52" s="78">
        <f>SUMPRODUCT(LTA!F52:AJ52,LTA!F$102:AJ$102,LTA!F$104:AJ$104)</f>
        <v>52.54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10.33298546428531</v>
      </c>
      <c r="AD52">
        <f t="shared" si="1"/>
        <v>857.95794694541985</v>
      </c>
      <c r="AE52">
        <f>'IDT-1'!C52</f>
        <v>0</v>
      </c>
      <c r="AF52" s="26"/>
      <c r="AG52">
        <f t="shared" si="2"/>
        <v>857.95794694541985</v>
      </c>
      <c r="AI52" s="75">
        <f>PXIL!I52</f>
        <v>0</v>
      </c>
      <c r="AJ52" s="75">
        <f>PXIL!O52</f>
        <v>0</v>
      </c>
      <c r="AK52" s="75">
        <f>RTM_IEX!I52</f>
        <v>110.78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4.1939719999999987</v>
      </c>
      <c r="O53">
        <f>BYPL_ISGS_exbus!BB53</f>
        <v>476.34730954703366</v>
      </c>
      <c r="P53" s="77">
        <v>28.489999999999995</v>
      </c>
      <c r="Q53" s="77">
        <v>9.6312936593229459</v>
      </c>
      <c r="R53" s="80">
        <v>25.899999999999995</v>
      </c>
      <c r="S53" s="80">
        <v>0</v>
      </c>
      <c r="T53" s="78">
        <f>SUMPRODUCT(LTA!F53:AJ53,LTA!F$101:AJ$101,LTA!F$104:AJ$104)</f>
        <v>157.08999999999997</v>
      </c>
      <c r="U53" s="78">
        <f>SUMPRODUCT(LTA!F53:AJ53,LTA!F$102:AJ$102,LTA!F$104:AJ$104)</f>
        <v>52.55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10.482640705429326</v>
      </c>
      <c r="AD53">
        <f t="shared" si="1"/>
        <v>874.81456910700513</v>
      </c>
      <c r="AE53">
        <f>'IDT-1'!C53</f>
        <v>0</v>
      </c>
      <c r="AF53" s="26"/>
      <c r="AG53">
        <f t="shared" si="2"/>
        <v>874.81456910700513</v>
      </c>
      <c r="AI53" s="75">
        <f>PXIL!I53</f>
        <v>0</v>
      </c>
      <c r="AJ53" s="75">
        <f>PXIL!O53</f>
        <v>0</v>
      </c>
      <c r="AK53" s="75">
        <f>RTM_IEX!I53</f>
        <v>125.22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19.512421242124212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4.1662479999999986</v>
      </c>
      <c r="O54">
        <f>BYPL_ISGS_exbus!BB54</f>
        <v>479.5307366346309</v>
      </c>
      <c r="P54" s="77">
        <v>28.489999999999995</v>
      </c>
      <c r="Q54" s="77">
        <v>9.6312936593229459</v>
      </c>
      <c r="R54" s="80">
        <v>25.899999999999995</v>
      </c>
      <c r="S54" s="80">
        <v>0</v>
      </c>
      <c r="T54" s="78">
        <f>SUMPRODUCT(LTA!F54:AJ54,LTA!F$101:AJ$101,LTA!F$104:AJ$104)</f>
        <v>157.5</v>
      </c>
      <c r="U54" s="78">
        <f>SUMPRODUCT(LTA!F54:AJ54,LTA!F$102:AJ$102,LTA!F$104:AJ$104)</f>
        <v>52.39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10.121803205932995</v>
      </c>
      <c r="AD54">
        <f t="shared" si="1"/>
        <v>834.17114530010008</v>
      </c>
      <c r="AE54">
        <f>'IDT-1'!C54</f>
        <v>0</v>
      </c>
      <c r="AF54" s="26"/>
      <c r="AG54">
        <f t="shared" si="2"/>
        <v>834.17114530010008</v>
      </c>
      <c r="AI54" s="75">
        <f>PXIL!I54</f>
        <v>0</v>
      </c>
      <c r="AJ54" s="75">
        <f>PXIL!O54</f>
        <v>0</v>
      </c>
      <c r="AK54" s="75">
        <f>RTM_IEX!I54</f>
        <v>65.5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4.1624239999999988</v>
      </c>
      <c r="O55">
        <f>BYPL_ISGS_exbus!BB55</f>
        <v>481.506923060254</v>
      </c>
      <c r="P55" s="77">
        <v>27.94</v>
      </c>
      <c r="Q55" s="77">
        <v>9.6300000000000026</v>
      </c>
      <c r="R55" s="80">
        <v>25.899999999999995</v>
      </c>
      <c r="S55" s="80">
        <v>0</v>
      </c>
      <c r="T55" s="78">
        <f>SUMPRODUCT(LTA!F55:AJ55,LTA!F$101:AJ$101,LTA!F$104:AJ$104)</f>
        <v>158.33000000000001</v>
      </c>
      <c r="U55" s="78">
        <f>SUMPRODUCT(LTA!F55:AJ55,LTA!F$102:AJ$102,LTA!F$104:AJ$104)</f>
        <v>52.48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10.004810591717561</v>
      </c>
      <c r="AD55">
        <f t="shared" si="1"/>
        <v>820.99352266256176</v>
      </c>
      <c r="AE55">
        <f>'IDT-1'!C55</f>
        <v>0</v>
      </c>
      <c r="AF55" s="26"/>
      <c r="AG55">
        <f t="shared" si="2"/>
        <v>820.99352266256176</v>
      </c>
      <c r="AI55" s="75">
        <f>PXIL!I55</f>
        <v>0</v>
      </c>
      <c r="AJ55" s="75">
        <f>PXIL!O55</f>
        <v>0</v>
      </c>
      <c r="AK55" s="75">
        <f>RTM_IEX!I55</f>
        <v>62.61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4.0935919999999992</v>
      </c>
      <c r="O56">
        <f>BYPL_ISGS_exbus!BB56</f>
        <v>481.50842104679168</v>
      </c>
      <c r="P56" s="77">
        <v>27.94</v>
      </c>
      <c r="Q56" s="77">
        <v>9.6300000000000026</v>
      </c>
      <c r="R56" s="80">
        <v>25.899999999999995</v>
      </c>
      <c r="S56" s="80">
        <v>0</v>
      </c>
      <c r="T56" s="78">
        <f>SUMPRODUCT(LTA!F56:AJ56,LTA!F$101:AJ$101,LTA!F$104:AJ$104)</f>
        <v>156.98999999999998</v>
      </c>
      <c r="U56" s="78">
        <f>SUMPRODUCT(LTA!F56:AJ56,LTA!F$102:AJ$102,LTA!F$104:AJ$104)</f>
        <v>52.44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9.9920740523990919</v>
      </c>
      <c r="AD56">
        <f t="shared" si="1"/>
        <v>819.55892518841802</v>
      </c>
      <c r="AE56">
        <f>'IDT-1'!C56</f>
        <v>0</v>
      </c>
      <c r="AF56" s="26"/>
      <c r="AG56">
        <f t="shared" si="2"/>
        <v>819.55892518841802</v>
      </c>
      <c r="AI56" s="75">
        <f>PXIL!I56</f>
        <v>0</v>
      </c>
      <c r="AJ56" s="75">
        <f>PXIL!O56</f>
        <v>0</v>
      </c>
      <c r="AK56" s="75">
        <f>RTM_IEX!I56</f>
        <v>62.61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4.3182519999999993</v>
      </c>
      <c r="O57">
        <f>BYPL_ISGS_exbus!BB57</f>
        <v>481.50329346647567</v>
      </c>
      <c r="P57" s="77">
        <v>27.94</v>
      </c>
      <c r="Q57" s="77">
        <v>9.6300000000000026</v>
      </c>
      <c r="R57" s="80">
        <v>25.899999999999995</v>
      </c>
      <c r="S57" s="80">
        <v>0</v>
      </c>
      <c r="T57" s="78">
        <f>SUMPRODUCT(LTA!F57:AJ57,LTA!F$101:AJ$101,LTA!F$104:AJ$104)</f>
        <v>157.11000000000001</v>
      </c>
      <c r="U57" s="78">
        <f>SUMPRODUCT(LTA!F57:AJ57,LTA!F$102:AJ$102,LTA!F$104:AJ$104)</f>
        <v>52.47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9.6986779376923131</v>
      </c>
      <c r="AD57">
        <f t="shared" si="1"/>
        <v>786.51185372280872</v>
      </c>
      <c r="AE57">
        <f>'IDT-1'!C57</f>
        <v>0</v>
      </c>
      <c r="AF57" s="26"/>
      <c r="AG57">
        <f t="shared" si="2"/>
        <v>786.51185372280872</v>
      </c>
      <c r="AI57" s="75">
        <f>PXIL!I57</f>
        <v>0</v>
      </c>
      <c r="AJ57" s="75">
        <f>PXIL!O57</f>
        <v>0</v>
      </c>
      <c r="AK57" s="75">
        <f>RTM_IEX!I57</f>
        <v>28.9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4.2083119999999994</v>
      </c>
      <c r="O58">
        <f>BYPL_ISGS_exbus!BB58</f>
        <v>479.51347980378563</v>
      </c>
      <c r="P58" s="77">
        <v>27.94</v>
      </c>
      <c r="Q58" s="77">
        <v>9.6300000000000026</v>
      </c>
      <c r="R58" s="80">
        <v>25.899999999999995</v>
      </c>
      <c r="S58" s="80">
        <v>0</v>
      </c>
      <c r="T58" s="78">
        <f>SUMPRODUCT(LTA!F58:AJ58,LTA!F$101:AJ$101,LTA!F$104:AJ$104)</f>
        <v>159.47999999999999</v>
      </c>
      <c r="U58" s="78">
        <f>SUMPRODUCT(LTA!F58:AJ58,LTA!F$102:AJ$102,LTA!F$104:AJ$104)</f>
        <v>53.959999999999994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9.7989121054606407</v>
      </c>
      <c r="AD58">
        <f t="shared" si="1"/>
        <v>797.80186589235018</v>
      </c>
      <c r="AE58">
        <f>'IDT-1'!C58</f>
        <v>0</v>
      </c>
      <c r="AF58" s="26"/>
      <c r="AG58">
        <f t="shared" si="2"/>
        <v>797.80186589235018</v>
      </c>
      <c r="AI58" s="75">
        <f>PXIL!I58</f>
        <v>0</v>
      </c>
      <c r="AJ58" s="75">
        <f>PXIL!O58</f>
        <v>0</v>
      </c>
      <c r="AK58" s="75">
        <f>RTM_IEX!I58</f>
        <v>38.53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6.5777562745690954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3.9740919999999993</v>
      </c>
      <c r="O59">
        <f>BYPL_ISGS_exbus!BB59</f>
        <v>507.38220278342612</v>
      </c>
      <c r="P59" s="77">
        <v>27.94</v>
      </c>
      <c r="Q59" s="77">
        <v>9.6300000000000026</v>
      </c>
      <c r="R59" s="80">
        <v>25.899999999999995</v>
      </c>
      <c r="S59" s="80">
        <v>0</v>
      </c>
      <c r="T59" s="78">
        <f>SUMPRODUCT(LTA!F59:AJ59,LTA!F$101:AJ$101,LTA!F$104:AJ$104)</f>
        <v>158.11000000000001</v>
      </c>
      <c r="U59" s="78">
        <f>SUMPRODUCT(LTA!F59:AJ59,LTA!F$102:AJ$102,LTA!F$104:AJ$104)</f>
        <v>53.82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9.9424006993258676</v>
      </c>
      <c r="AD59">
        <f t="shared" si="1"/>
        <v>813.96389932862451</v>
      </c>
      <c r="AE59">
        <f>'IDT-1'!C59</f>
        <v>0</v>
      </c>
      <c r="AF59" s="26"/>
      <c r="AG59">
        <f t="shared" si="2"/>
        <v>813.96389932862451</v>
      </c>
      <c r="AI59" s="75">
        <f>PXIL!I59</f>
        <v>0</v>
      </c>
      <c r="AJ59" s="75">
        <f>PXIL!O59</f>
        <v>0</v>
      </c>
      <c r="AK59" s="75">
        <f>RTM_IEX!I59</f>
        <v>28.9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3.8412079999999991</v>
      </c>
      <c r="O60">
        <f>BYPL_ISGS_exbus!BB60</f>
        <v>507.38220278342612</v>
      </c>
      <c r="P60" s="77">
        <v>27.94</v>
      </c>
      <c r="Q60" s="77">
        <v>9.6300000000000026</v>
      </c>
      <c r="R60" s="80">
        <v>25.899999999999995</v>
      </c>
      <c r="S60" s="80">
        <v>0</v>
      </c>
      <c r="T60" s="78">
        <f>SUMPRODUCT(LTA!F60:AJ60,LTA!F$101:AJ$101,LTA!F$104:AJ$104)</f>
        <v>157.56</v>
      </c>
      <c r="U60" s="78">
        <f>SUMPRODUCT(LTA!F60:AJ60,LTA!F$102:AJ$102,LTA!F$104:AJ$104)</f>
        <v>53.75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102.67000000000002</v>
      </c>
      <c r="AB60" s="117">
        <f>-STOA!O60</f>
        <v>-152.19999999999999</v>
      </c>
      <c r="AC60">
        <f t="shared" si="0"/>
        <v>10.412864058507539</v>
      </c>
      <c r="AD60">
        <f t="shared" si="1"/>
        <v>866.95518133099642</v>
      </c>
      <c r="AE60">
        <f>'IDT-1'!C60</f>
        <v>0</v>
      </c>
      <c r="AF60" s="26"/>
      <c r="AG60">
        <f t="shared" si="2"/>
        <v>866.95518133099642</v>
      </c>
      <c r="AI60" s="75">
        <f>PXIL!I60</f>
        <v>0</v>
      </c>
      <c r="AJ60" s="75">
        <f>PXIL!O60</f>
        <v>0</v>
      </c>
      <c r="AK60" s="75">
        <f>RTM_IEX!I60</f>
        <v>86.69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4.0333639999999997</v>
      </c>
      <c r="O61">
        <f>BYPL_ISGS_exbus!BB61</f>
        <v>506.64779497948473</v>
      </c>
      <c r="P61" s="77">
        <v>27.94</v>
      </c>
      <c r="Q61" s="77">
        <v>14.540000000000001</v>
      </c>
      <c r="R61" s="80">
        <v>25.899999999999995</v>
      </c>
      <c r="S61" s="80">
        <v>0</v>
      </c>
      <c r="T61" s="78">
        <f>SUMPRODUCT(LTA!F61:AJ61,LTA!F$101:AJ$101,LTA!F$104:AJ$104)</f>
        <v>150</v>
      </c>
      <c r="U61" s="78">
        <f>SUMPRODUCT(LTA!F61:AJ61,LTA!F$102:AJ$102,LTA!F$104:AJ$104)</f>
        <v>53.62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99.670000000000016</v>
      </c>
      <c r="AB61" s="117">
        <f>-STOA!O61</f>
        <v>-152.19999999999999</v>
      </c>
      <c r="AC61">
        <f t="shared" si="0"/>
        <v>10.399732242632854</v>
      </c>
      <c r="AD61">
        <f t="shared" si="1"/>
        <v>865.4760613429296</v>
      </c>
      <c r="AE61">
        <f>'IDT-1'!C61</f>
        <v>0</v>
      </c>
      <c r="AF61" s="26"/>
      <c r="AG61">
        <f t="shared" si="2"/>
        <v>865.4760613429296</v>
      </c>
      <c r="AI61" s="75">
        <f>PXIL!I61</f>
        <v>0</v>
      </c>
      <c r="AJ61" s="75">
        <f>PXIL!O61</f>
        <v>0</v>
      </c>
      <c r="AK61" s="75">
        <f>RTM_IEX!I61</f>
        <v>91.52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4.0515279999999994</v>
      </c>
      <c r="O62">
        <f>BYPL_ISGS_exbus!BB62</f>
        <v>506.64779497948473</v>
      </c>
      <c r="P62" s="77">
        <v>27.94</v>
      </c>
      <c r="Q62" s="77">
        <v>14.540000000000001</v>
      </c>
      <c r="R62" s="80">
        <v>25.899999999999995</v>
      </c>
      <c r="S62" s="80">
        <v>0</v>
      </c>
      <c r="T62" s="78">
        <f>SUMPRODUCT(LTA!F62:AJ62,LTA!F$101:AJ$101,LTA!F$104:AJ$104)</f>
        <v>142.87000000000003</v>
      </c>
      <c r="U62" s="78">
        <f>SUMPRODUCT(LTA!F62:AJ62,LTA!F$102:AJ$102,LTA!F$104:AJ$104)</f>
        <v>53.489999999999995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97.27000000000001</v>
      </c>
      <c r="AB62" s="117">
        <f>-STOA!O62</f>
        <v>-152.19999999999999</v>
      </c>
      <c r="AC62">
        <f t="shared" si="0"/>
        <v>10.438954821335562</v>
      </c>
      <c r="AD62">
        <f t="shared" si="1"/>
        <v>869.89394998044372</v>
      </c>
      <c r="AE62">
        <f>'IDT-1'!C62</f>
        <v>0</v>
      </c>
      <c r="AF62" s="26"/>
      <c r="AG62">
        <f t="shared" si="2"/>
        <v>869.89394998044372</v>
      </c>
      <c r="AI62" s="75">
        <f>PXIL!I62</f>
        <v>0</v>
      </c>
      <c r="AJ62" s="75">
        <f>PXIL!O62</f>
        <v>0</v>
      </c>
      <c r="AK62" s="75">
        <f>RTM_IEX!I62</f>
        <v>105.97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4.0151999999999992</v>
      </c>
      <c r="O63">
        <f>BYPL_ISGS_exbus!BB63</f>
        <v>506.64779497948473</v>
      </c>
      <c r="P63" s="77">
        <v>64.169999999999987</v>
      </c>
      <c r="Q63" s="77">
        <v>16.510000000000002</v>
      </c>
      <c r="R63" s="80">
        <v>25.899999999999995</v>
      </c>
      <c r="S63" s="80">
        <v>0</v>
      </c>
      <c r="T63" s="78">
        <f>SUMPRODUCT(LTA!F63:AJ63,LTA!F$101:AJ$101,LTA!F$104:AJ$104)</f>
        <v>133.83000000000001</v>
      </c>
      <c r="U63" s="78">
        <f>SUMPRODUCT(LTA!F63:AJ63,LTA!F$102:AJ$102,LTA!F$104:AJ$104)</f>
        <v>51.51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94.27000000000001</v>
      </c>
      <c r="AB63" s="117">
        <f>-STOA!O63</f>
        <v>-152.19999999999999</v>
      </c>
      <c r="AC63">
        <f t="shared" si="0"/>
        <v>10.015619134935559</v>
      </c>
      <c r="AD63">
        <f t="shared" si="1"/>
        <v>822.21095766684357</v>
      </c>
      <c r="AE63">
        <f>'IDT-1'!C63</f>
        <v>0</v>
      </c>
      <c r="AF63" s="26"/>
      <c r="AG63">
        <f t="shared" si="2"/>
        <v>822.21095766684357</v>
      </c>
      <c r="AI63" s="75">
        <f>PXIL!I63</f>
        <v>0</v>
      </c>
      <c r="AJ63" s="75">
        <f>PXIL!O63</f>
        <v>0</v>
      </c>
      <c r="AK63" s="75">
        <f>RTM_IEX!I63</f>
        <v>33.72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4.0477039999999995</v>
      </c>
      <c r="O64">
        <f>BYPL_ISGS_exbus!BB64</f>
        <v>506.64779497948473</v>
      </c>
      <c r="P64" s="77">
        <v>64.169999999999987</v>
      </c>
      <c r="Q64" s="77">
        <v>16.510000000000002</v>
      </c>
      <c r="R64" s="80">
        <v>25.899999999999995</v>
      </c>
      <c r="S64" s="80">
        <v>0</v>
      </c>
      <c r="T64" s="78">
        <f>SUMPRODUCT(LTA!F64:AJ64,LTA!F$101:AJ$101,LTA!F$104:AJ$104)</f>
        <v>123.61</v>
      </c>
      <c r="U64" s="78">
        <f>SUMPRODUCT(LTA!F64:AJ64,LTA!F$102:AJ$102,LTA!F$104:AJ$104)</f>
        <v>82.25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90.070000000000007</v>
      </c>
      <c r="AB64" s="117">
        <f>-STOA!O64</f>
        <v>-152.19999999999999</v>
      </c>
      <c r="AC64">
        <f t="shared" si="0"/>
        <v>10.625657170135561</v>
      </c>
      <c r="AD64">
        <f t="shared" si="1"/>
        <v>890.92342363164357</v>
      </c>
      <c r="AE64">
        <f>'IDT-1'!C64</f>
        <v>0</v>
      </c>
      <c r="AF64" s="26"/>
      <c r="AG64">
        <f t="shared" si="2"/>
        <v>890.92342363164357</v>
      </c>
      <c r="AI64" s="75">
        <f>PXIL!I64</f>
        <v>0</v>
      </c>
      <c r="AJ64" s="75">
        <f>PXIL!O64</f>
        <v>0</v>
      </c>
      <c r="AK64" s="75">
        <f>RTM_IEX!I64</f>
        <v>86.69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3.9874759999999991</v>
      </c>
      <c r="O65">
        <f>BYPL_ISGS_exbus!BB65</f>
        <v>509.49049327948472</v>
      </c>
      <c r="P65" s="77">
        <v>64.169999999999987</v>
      </c>
      <c r="Q65" s="77">
        <v>16.510000000000002</v>
      </c>
      <c r="R65" s="80">
        <v>25.899999999999995</v>
      </c>
      <c r="S65" s="80">
        <v>0</v>
      </c>
      <c r="T65" s="78">
        <f>SUMPRODUCT(LTA!F65:AJ65,LTA!F$101:AJ$101,LTA!F$104:AJ$104)</f>
        <v>114.36999999999999</v>
      </c>
      <c r="U65" s="78">
        <f>SUMPRODUCT(LTA!F65:AJ65,LTA!F$102:AJ$102,LTA!F$104:AJ$104)</f>
        <v>51.38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86.77000000000001</v>
      </c>
      <c r="AB65" s="117">
        <f>-STOA!O65</f>
        <v>-152.19999999999999</v>
      </c>
      <c r="AC65">
        <f t="shared" si="0"/>
        <v>10.35296690877556</v>
      </c>
      <c r="AD65">
        <f t="shared" si="1"/>
        <v>860.20858419300362</v>
      </c>
      <c r="AE65">
        <f>'IDT-1'!C65</f>
        <v>0</v>
      </c>
      <c r="AF65" s="26"/>
      <c r="AG65">
        <f t="shared" si="2"/>
        <v>860.20858419300362</v>
      </c>
      <c r="AI65" s="75">
        <f>PXIL!I65</f>
        <v>0</v>
      </c>
      <c r="AJ65" s="75">
        <f>PXIL!O65</f>
        <v>0</v>
      </c>
      <c r="AK65" s="75">
        <f>RTM_IEX!I65</f>
        <v>96.33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6.4156844402868716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3.882315999999999</v>
      </c>
      <c r="O66">
        <f>BYPL_ISGS_exbus!BB66</f>
        <v>511.85793691708471</v>
      </c>
      <c r="P66" s="77">
        <v>64.169999999999987</v>
      </c>
      <c r="Q66" s="77">
        <v>16.510000000000002</v>
      </c>
      <c r="R66" s="80">
        <v>25.899999999999995</v>
      </c>
      <c r="S66" s="80">
        <v>0</v>
      </c>
      <c r="T66" s="78">
        <f>SUMPRODUCT(LTA!F66:AJ66,LTA!F$101:AJ$101,LTA!F$104:AJ$104)</f>
        <v>106.72</v>
      </c>
      <c r="U66" s="78">
        <f>SUMPRODUCT(LTA!F66:AJ66,LTA!F$102:AJ$102,LTA!F$104:AJ$104)</f>
        <v>51.35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-152.19999999999999</v>
      </c>
      <c r="AC66">
        <f t="shared" si="0"/>
        <v>10.35052300478644</v>
      </c>
      <c r="AD66">
        <f t="shared" si="1"/>
        <v>859.93331173459285</v>
      </c>
      <c r="AE66">
        <f>'IDT-1'!C66</f>
        <v>0</v>
      </c>
      <c r="AF66" s="26"/>
      <c r="AG66">
        <f t="shared" si="2"/>
        <v>859.93331173459285</v>
      </c>
      <c r="AI66" s="75">
        <f>PXIL!I66</f>
        <v>0</v>
      </c>
      <c r="AJ66" s="75">
        <f>PXIL!O66</f>
        <v>0</v>
      </c>
      <c r="AK66" s="75">
        <f>RTM_IEX!I66</f>
        <v>105.97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4.088811999999999</v>
      </c>
      <c r="O67">
        <f>BYPL_ISGS_exbus!BB67</f>
        <v>530.10891851938914</v>
      </c>
      <c r="P67" s="77">
        <v>64.169999999999987</v>
      </c>
      <c r="Q67" s="77">
        <v>16.510000000000002</v>
      </c>
      <c r="R67" s="80">
        <v>25.899999999999995</v>
      </c>
      <c r="S67" s="80">
        <v>0</v>
      </c>
      <c r="T67" s="78">
        <f>SUMPRODUCT(LTA!F67:AJ67,LTA!F$101:AJ$101,LTA!F$104:AJ$104)</f>
        <v>93.29</v>
      </c>
      <c r="U67" s="78">
        <f>SUMPRODUCT(LTA!F67:AJ67,LTA!F$102:AJ$102,LTA!F$104:AJ$104)</f>
        <v>51.55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79.27000000000001</v>
      </c>
      <c r="AB67" s="117">
        <f>-STOA!O67</f>
        <v>-152.19999999999999</v>
      </c>
      <c r="AC67">
        <f t="shared" si="0"/>
        <v>10.454868807686717</v>
      </c>
      <c r="AD67">
        <f t="shared" si="1"/>
        <v>871.68644353399668</v>
      </c>
      <c r="AE67">
        <f>'IDT-1'!C67</f>
        <v>0</v>
      </c>
      <c r="AF67" s="26"/>
      <c r="AG67">
        <f t="shared" si="2"/>
        <v>871.68644353399668</v>
      </c>
      <c r="AI67" s="75">
        <f>PXIL!I67</f>
        <v>0</v>
      </c>
      <c r="AJ67" s="75">
        <f>PXIL!O67</f>
        <v>0</v>
      </c>
      <c r="AK67" s="75">
        <f>RTM_IEX!I67</f>
        <v>115.6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4.0744719999999992</v>
      </c>
      <c r="O68">
        <f>BYPL_ISGS_exbus!BB68</f>
        <v>530.10891851938914</v>
      </c>
      <c r="P68" s="77">
        <v>64.169999999999987</v>
      </c>
      <c r="Q68" s="77">
        <v>16.510000000000002</v>
      </c>
      <c r="R68" s="80">
        <v>25.899999999999995</v>
      </c>
      <c r="S68" s="80">
        <v>0</v>
      </c>
      <c r="T68" s="78">
        <f>SUMPRODUCT(LTA!F68:AJ68,LTA!F$101:AJ$101,LTA!F$104:AJ$104)</f>
        <v>82.179999999999993</v>
      </c>
      <c r="U68" s="78">
        <f>SUMPRODUCT(LTA!F68:AJ68,LTA!F$102:AJ$102,LTA!F$104:AJ$104)</f>
        <v>51.76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74.170000000000016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10.017206615686717</v>
      </c>
      <c r="AD68">
        <f t="shared" ref="AD68:AD98" si="4">SUM(B68:AB68,AI68:AR68)-AC68</f>
        <v>822.38976572599665</v>
      </c>
      <c r="AE68">
        <f>'IDT-1'!C68</f>
        <v>0</v>
      </c>
      <c r="AF68" s="26"/>
      <c r="AG68">
        <f t="shared" ref="AG68:AG98" si="5">SUM(AD68:AF68)</f>
        <v>822.38976572599665</v>
      </c>
      <c r="AI68" s="75">
        <f>PXIL!I68</f>
        <v>0</v>
      </c>
      <c r="AJ68" s="75">
        <f>PXIL!O68</f>
        <v>0</v>
      </c>
      <c r="AK68" s="75">
        <f>RTM_IEX!I68</f>
        <v>81.88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44.26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3.9645319999999993</v>
      </c>
      <c r="O69">
        <f>BYPL_ISGS_exbus!BB69</f>
        <v>526.09765758807839</v>
      </c>
      <c r="P69" s="77">
        <v>64.169999999999987</v>
      </c>
      <c r="Q69" s="77">
        <v>22.070000000000004</v>
      </c>
      <c r="R69" s="80">
        <v>25.899999999999995</v>
      </c>
      <c r="S69" s="80">
        <v>0</v>
      </c>
      <c r="T69" s="78">
        <f>SUMPRODUCT(LTA!F69:AJ69,LTA!F$101:AJ$101,LTA!F$104:AJ$104)</f>
        <v>75.570000000000007</v>
      </c>
      <c r="U69" s="78">
        <f>SUMPRODUCT(LTA!F69:AJ69,LTA!F$102:AJ$102,LTA!F$104:AJ$104)</f>
        <v>103.75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70.27000000000001</v>
      </c>
      <c r="AB69" s="117">
        <f>-STOA!O69</f>
        <v>-152.19999999999999</v>
      </c>
      <c r="AC69">
        <f t="shared" si="3"/>
        <v>10.464166550529519</v>
      </c>
      <c r="AD69">
        <f t="shared" si="4"/>
        <v>872.73370747783576</v>
      </c>
      <c r="AE69">
        <f>'IDT-1'!C69</f>
        <v>0</v>
      </c>
      <c r="AF69" s="26"/>
      <c r="AG69">
        <f t="shared" si="5"/>
        <v>872.73370747783576</v>
      </c>
      <c r="AI69" s="75">
        <f>PXIL!I69</f>
        <v>0</v>
      </c>
      <c r="AJ69" s="75">
        <f>PXIL!O69</f>
        <v>0</v>
      </c>
      <c r="AK69" s="75">
        <f>RTM_IEX!I69</f>
        <v>91.51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6.4156844402868716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4.088811999999999</v>
      </c>
      <c r="O70">
        <f>BYPL_ISGS_exbus!BB70</f>
        <v>584.1184646827636</v>
      </c>
      <c r="P70" s="77">
        <v>64.169999999999987</v>
      </c>
      <c r="Q70" s="77">
        <v>22.070000000000004</v>
      </c>
      <c r="R70" s="80">
        <v>25.9</v>
      </c>
      <c r="S70" s="80">
        <v>0</v>
      </c>
      <c r="T70" s="78">
        <f>SUMPRODUCT(LTA!F70:AJ70,LTA!F$101:AJ$101,LTA!F$104:AJ$104)</f>
        <v>64.69</v>
      </c>
      <c r="U70" s="78">
        <f>SUMPRODUCT(LTA!F70:AJ70,LTA!F$102:AJ$102,LTA!F$104:AJ$104)</f>
        <v>104.09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67.27000000000001</v>
      </c>
      <c r="AB70" s="117">
        <f>-STOA!O70</f>
        <v>-152.19999999999999</v>
      </c>
      <c r="AC70">
        <f t="shared" si="3"/>
        <v>10.145915316962748</v>
      </c>
      <c r="AD70">
        <f t="shared" si="4"/>
        <v>836.88704580608771</v>
      </c>
      <c r="AE70">
        <f>'IDT-1'!C70</f>
        <v>0</v>
      </c>
      <c r="AF70" s="26"/>
      <c r="AG70">
        <f t="shared" si="5"/>
        <v>836.88704580608771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6.4156844402868716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115.6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4.1203599999999989</v>
      </c>
      <c r="O71">
        <f>BYPL_ISGS_exbus!BB71</f>
        <v>581.42408109619657</v>
      </c>
      <c r="P71" s="77">
        <v>64.17</v>
      </c>
      <c r="Q71" s="77">
        <v>22.07</v>
      </c>
      <c r="R71" s="80">
        <v>23.71</v>
      </c>
      <c r="S71" s="80">
        <v>0</v>
      </c>
      <c r="T71" s="78">
        <f>SUMPRODUCT(LTA!F71:AJ71,LTA!F$101:AJ$101,LTA!F$104:AJ$104)</f>
        <v>55.489999999999995</v>
      </c>
      <c r="U71" s="78">
        <f>SUMPRODUCT(LTA!F71:AJ71,LTA!F$102:AJ$102,LTA!F$104:AJ$104)</f>
        <v>104.53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64.27000000000001</v>
      </c>
      <c r="AB71" s="117">
        <f>-STOA!O71</f>
        <v>-152.19999999999999</v>
      </c>
      <c r="AC71">
        <f t="shared" si="3"/>
        <v>10.617746363800958</v>
      </c>
      <c r="AD71">
        <f t="shared" si="4"/>
        <v>890.03237917268245</v>
      </c>
      <c r="AE71">
        <f>'IDT-1'!C71</f>
        <v>0</v>
      </c>
      <c r="AF71" s="26"/>
      <c r="AG71">
        <f t="shared" si="5"/>
        <v>890.03237917268245</v>
      </c>
      <c r="AI71" s="75">
        <f>PXIL!I71</f>
        <v>0</v>
      </c>
      <c r="AJ71" s="75">
        <f>PXIL!O71</f>
        <v>0</v>
      </c>
      <c r="AK71" s="75">
        <f>RTM_IEX!I71</f>
        <v>9.6300000000000008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6.4156844402868716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115.6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4.2350799999999991</v>
      </c>
      <c r="O72">
        <f>BYPL_ISGS_exbus!BB72</f>
        <v>589.37593213879666</v>
      </c>
      <c r="P72" s="77">
        <v>64.17</v>
      </c>
      <c r="Q72" s="77">
        <v>22.07</v>
      </c>
      <c r="R72" s="80">
        <v>17.5</v>
      </c>
      <c r="S72" s="80">
        <v>0</v>
      </c>
      <c r="T72" s="78">
        <f>SUMPRODUCT(LTA!F72:AJ72,LTA!F$101:AJ$101,LTA!F$104:AJ$104)</f>
        <v>43.199999999999996</v>
      </c>
      <c r="U72" s="78">
        <f>SUMPRODUCT(LTA!F72:AJ72,LTA!F$102:AJ$102,LTA!F$104:AJ$104)</f>
        <v>104.92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61.27000000000001</v>
      </c>
      <c r="AB72" s="117">
        <f>-STOA!O72</f>
        <v>-152.19999999999999</v>
      </c>
      <c r="AC72">
        <f t="shared" si="3"/>
        <v>10.587796188975839</v>
      </c>
      <c r="AD72">
        <f t="shared" si="4"/>
        <v>886.65890039010776</v>
      </c>
      <c r="AE72">
        <f>'IDT-1'!C72</f>
        <v>0</v>
      </c>
      <c r="AF72" s="26"/>
      <c r="AG72">
        <f t="shared" si="5"/>
        <v>886.65890039010776</v>
      </c>
      <c r="AI72" s="75">
        <f>PXIL!I72</f>
        <v>0</v>
      </c>
      <c r="AJ72" s="75">
        <f>PXIL!O72</f>
        <v>0</v>
      </c>
      <c r="AK72" s="75">
        <f>RTM_IEX!I72</f>
        <v>19.27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6.4156844402868716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115.6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3.9645319999999993</v>
      </c>
      <c r="O73">
        <f>BYPL_ISGS_exbus!BB73</f>
        <v>602.57979041714043</v>
      </c>
      <c r="P73" s="77">
        <v>64.17</v>
      </c>
      <c r="Q73" s="77">
        <v>22.07</v>
      </c>
      <c r="R73" s="80">
        <v>10.34</v>
      </c>
      <c r="S73" s="80">
        <v>0</v>
      </c>
      <c r="T73" s="78">
        <f>SUMPRODUCT(LTA!F73:AJ73,LTA!F$101:AJ$101,LTA!F$104:AJ$104)</f>
        <v>36.879999999999995</v>
      </c>
      <c r="U73" s="78">
        <f>SUMPRODUCT(LTA!F73:AJ73,LTA!F$102:AJ$102,LTA!F$104:AJ$104)</f>
        <v>105.67999999999999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38.54</v>
      </c>
      <c r="Z73" s="75">
        <f>IEX!O73</f>
        <v>0</v>
      </c>
      <c r="AA73" s="117">
        <f>STOA!I73</f>
        <v>59.77000000000001</v>
      </c>
      <c r="AB73" s="117">
        <f>-STOA!O73</f>
        <v>-152.19999999999999</v>
      </c>
      <c r="AC73">
        <f t="shared" si="3"/>
        <v>10.957953319425265</v>
      </c>
      <c r="AD73">
        <f t="shared" si="4"/>
        <v>928.352053538002</v>
      </c>
      <c r="AE73">
        <f>'IDT-1'!C73</f>
        <v>0</v>
      </c>
      <c r="AF73" s="26"/>
      <c r="AG73">
        <f t="shared" si="5"/>
        <v>928.352053538002</v>
      </c>
      <c r="AI73" s="75">
        <f>PXIL!I73</f>
        <v>0</v>
      </c>
      <c r="AJ73" s="75">
        <f>PXIL!O73</f>
        <v>0</v>
      </c>
      <c r="AK73" s="75">
        <f>RTM_IEX!I73</f>
        <v>24.08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6.4156844402868716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115.6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4.0744719999999992</v>
      </c>
      <c r="O74">
        <f>BYPL_ISGS_exbus!BB74</f>
        <v>622.96574375425394</v>
      </c>
      <c r="P74" s="77">
        <v>64.17</v>
      </c>
      <c r="Q74" s="77">
        <v>22.07</v>
      </c>
      <c r="R74" s="80">
        <v>4.9973432518597241</v>
      </c>
      <c r="S74" s="80">
        <v>0</v>
      </c>
      <c r="T74" s="78">
        <f>SUMPRODUCT(LTA!F74:AJ74,LTA!F$101:AJ$101,LTA!F$104:AJ$104)</f>
        <v>31.75</v>
      </c>
      <c r="U74" s="78">
        <f>SUMPRODUCT(LTA!F74:AJ74,LTA!F$102:AJ$102,LTA!F$104:AJ$104)</f>
        <v>106.42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43.35</v>
      </c>
      <c r="Z74" s="75">
        <f>IEX!O74</f>
        <v>0</v>
      </c>
      <c r="AA74" s="117">
        <f>STOA!I74</f>
        <v>57.590000000000011</v>
      </c>
      <c r="AB74" s="117">
        <f>-STOA!O74</f>
        <v>-152.19999999999999</v>
      </c>
      <c r="AC74">
        <f t="shared" si="3"/>
        <v>11.075813801408229</v>
      </c>
      <c r="AD74">
        <f t="shared" si="4"/>
        <v>941.62742964499228</v>
      </c>
      <c r="AE74">
        <f>'IDT-1'!C74</f>
        <v>0</v>
      </c>
      <c r="AF74" s="26"/>
      <c r="AG74">
        <f t="shared" si="5"/>
        <v>941.62742964499228</v>
      </c>
      <c r="AI74" s="75">
        <f>PXIL!I74</f>
        <v>0</v>
      </c>
      <c r="AJ74" s="75">
        <f>PXIL!O74</f>
        <v>0</v>
      </c>
      <c r="AK74" s="75">
        <f>RTM_IEX!I74</f>
        <v>24.08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115.30572941742899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4.0018159999999989</v>
      </c>
      <c r="O75">
        <f>BYPL_ISGS_exbus!BB75</f>
        <v>638.96076720676672</v>
      </c>
      <c r="P75" s="77">
        <v>64.17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27.09</v>
      </c>
      <c r="U75" s="78">
        <f>SUMPRODUCT(LTA!F75:AJ75,LTA!F$102:AJ$102,LTA!F$104:AJ$104)</f>
        <v>106.6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56.560000000000009</v>
      </c>
      <c r="AB75" s="117">
        <f>-STOA!O75</f>
        <v>-55</v>
      </c>
      <c r="AC75">
        <f t="shared" si="3"/>
        <v>9.8812392251701446</v>
      </c>
      <c r="AD75">
        <f t="shared" si="4"/>
        <v>954.12477221970914</v>
      </c>
      <c r="AE75">
        <f>'IDT-1'!C75</f>
        <v>0</v>
      </c>
      <c r="AF75" s="26"/>
      <c r="AG75">
        <f t="shared" si="5"/>
        <v>954.12477221970914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115.30572941742899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4.0199799999999994</v>
      </c>
      <c r="O76">
        <f>BYPL_ISGS_exbus!BB76</f>
        <v>639.2563136452668</v>
      </c>
      <c r="P76" s="77">
        <v>64.17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3.4899999999999998</v>
      </c>
      <c r="U76" s="78">
        <f>SUMPRODUCT(LTA!F76:AJ76,LTA!F$102:AJ$102,LTA!F$104:AJ$104)</f>
        <v>106.82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55.670000000000009</v>
      </c>
      <c r="AB76" s="117">
        <f>-STOA!O76</f>
        <v>-55</v>
      </c>
      <c r="AC76">
        <f t="shared" si="3"/>
        <v>9.5283738366738184</v>
      </c>
      <c r="AD76">
        <f t="shared" si="4"/>
        <v>946.52134804670538</v>
      </c>
      <c r="AE76">
        <f>'IDT-1'!C76</f>
        <v>0</v>
      </c>
      <c r="AF76" s="26"/>
      <c r="AG76">
        <f t="shared" si="5"/>
        <v>946.52134804670538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3.8039239999999994</v>
      </c>
      <c r="O77">
        <f>BYPL_ISGS_exbus!BB77</f>
        <v>649.89115697986699</v>
      </c>
      <c r="P77" s="77">
        <v>64.17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109.49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55.27000000000001</v>
      </c>
      <c r="AB77" s="117">
        <f>-STOA!O77</f>
        <v>-55</v>
      </c>
      <c r="AC77">
        <f t="shared" si="3"/>
        <v>9.1762921490890736</v>
      </c>
      <c r="AD77">
        <f t="shared" si="4"/>
        <v>884.76648765146138</v>
      </c>
      <c r="AE77">
        <f>'IDT-1'!C77</f>
        <v>0</v>
      </c>
      <c r="AF77" s="26"/>
      <c r="AG77">
        <f t="shared" si="5"/>
        <v>884.76648765146138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-19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4.0429239999999993</v>
      </c>
      <c r="O78">
        <f>BYPL_ISGS_exbus!BB78</f>
        <v>645.70036359926678</v>
      </c>
      <c r="P78" s="77">
        <v>64.17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109.47999999999999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55.27000000000001</v>
      </c>
      <c r="AB78" s="117">
        <f>-STOA!O78</f>
        <v>-55</v>
      </c>
      <c r="AC78">
        <f t="shared" si="3"/>
        <v>8.972743944418081</v>
      </c>
      <c r="AD78">
        <f t="shared" si="4"/>
        <v>900.00824247553214</v>
      </c>
      <c r="AE78">
        <f>'IDT-1'!C78</f>
        <v>0</v>
      </c>
      <c r="AF78" s="26"/>
      <c r="AG78">
        <f t="shared" si="5"/>
        <v>900.00824247553214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57.2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4.2953079999999995</v>
      </c>
      <c r="O79">
        <f>BYPL_ISGS_exbus!BB79</f>
        <v>656.20624778948059</v>
      </c>
      <c r="P79" s="77">
        <v>64.17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109.47999999999999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55.27000000000001</v>
      </c>
      <c r="AB79" s="117">
        <f>-STOA!O79</f>
        <v>-55</v>
      </c>
      <c r="AC79">
        <f t="shared" si="3"/>
        <v>9.2909736375024554</v>
      </c>
      <c r="AD79">
        <f t="shared" si="4"/>
        <v>889.6482809726615</v>
      </c>
      <c r="AE79">
        <f>'IDT-1'!C79</f>
        <v>0</v>
      </c>
      <c r="AF79" s="26"/>
      <c r="AG79">
        <f t="shared" si="5"/>
        <v>889.6482809726615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57.2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4.2169159999999986</v>
      </c>
      <c r="O80">
        <f>BYPL_ISGS_exbus!BB80</f>
        <v>656.20624778948059</v>
      </c>
      <c r="P80" s="77">
        <v>64.17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109.38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55.27000000000001</v>
      </c>
      <c r="AB80" s="117">
        <f>-STOA!O80</f>
        <v>-55</v>
      </c>
      <c r="AC80">
        <f t="shared" si="3"/>
        <v>9.378185063124409</v>
      </c>
      <c r="AD80">
        <f t="shared" si="4"/>
        <v>879.38267754703952</v>
      </c>
      <c r="AE80">
        <f>'IDT-1'!C80</f>
        <v>0</v>
      </c>
      <c r="AF80" s="26"/>
      <c r="AG80">
        <f t="shared" si="5"/>
        <v>879.38267754703952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57.2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4.2083119999999994</v>
      </c>
      <c r="O81">
        <f>BYPL_ISGS_exbus!BB81</f>
        <v>644.32075949548062</v>
      </c>
      <c r="P81" s="77">
        <v>64.17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109.21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55.27000000000001</v>
      </c>
      <c r="AB81" s="117">
        <f>-STOA!O81</f>
        <v>-55</v>
      </c>
      <c r="AC81">
        <f t="shared" si="3"/>
        <v>9.4407054738589196</v>
      </c>
      <c r="AD81">
        <f t="shared" si="4"/>
        <v>848.25606484230514</v>
      </c>
      <c r="AE81">
        <f>'IDT-1'!C81</f>
        <v>0</v>
      </c>
      <c r="AF81" s="26"/>
      <c r="AG81">
        <f t="shared" si="5"/>
        <v>848.25606484230514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57.2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4.2083119999999994</v>
      </c>
      <c r="O82">
        <f>BYPL_ISGS_exbus!BB82</f>
        <v>644.32075949548062</v>
      </c>
      <c r="P82" s="77">
        <v>64.17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108.92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-45</v>
      </c>
      <c r="AA82" s="117">
        <f>STOA!I82</f>
        <v>55.27000000000001</v>
      </c>
      <c r="AB82" s="117">
        <f>-STOA!O82</f>
        <v>-55</v>
      </c>
      <c r="AC82">
        <f t="shared" si="3"/>
        <v>9.6189054886520449</v>
      </c>
      <c r="AD82">
        <f t="shared" si="4"/>
        <v>828.15030395810538</v>
      </c>
      <c r="AE82">
        <f>'IDT-1'!C82</f>
        <v>0</v>
      </c>
      <c r="AF82" s="26"/>
      <c r="AG82">
        <f t="shared" si="5"/>
        <v>828.15030395810538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57.2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4.088811999999999</v>
      </c>
      <c r="O83">
        <f>BYPL_ISGS_exbus!BB83</f>
        <v>642.41500897896037</v>
      </c>
      <c r="P83" s="77">
        <v>64.17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108.67999999999999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-65</v>
      </c>
      <c r="AA83" s="117">
        <f>STOA!I83</f>
        <v>55.27000000000001</v>
      </c>
      <c r="AB83" s="117">
        <f>-STOA!O83</f>
        <v>-55</v>
      </c>
      <c r="AC83">
        <f t="shared" si="3"/>
        <v>9.7321431969395977</v>
      </c>
      <c r="AD83">
        <f t="shared" si="4"/>
        <v>810.77181573329756</v>
      </c>
      <c r="AE83">
        <f>'IDT-1'!C83</f>
        <v>0</v>
      </c>
      <c r="AF83" s="26"/>
      <c r="AG83">
        <f t="shared" si="5"/>
        <v>810.77181573329756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57.2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3.9645319999999993</v>
      </c>
      <c r="O84">
        <f>BYPL_ISGS_exbus!BB84</f>
        <v>642.41544115725878</v>
      </c>
      <c r="P84" s="77">
        <v>64.17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108.38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-95</v>
      </c>
      <c r="AA84" s="117">
        <f>STOA!I84</f>
        <v>55.27000000000001</v>
      </c>
      <c r="AB84" s="117">
        <f>-STOA!O84</f>
        <v>-55</v>
      </c>
      <c r="AC84">
        <f t="shared" si="3"/>
        <v>10.261100987440345</v>
      </c>
      <c r="AD84">
        <f t="shared" si="4"/>
        <v>749.81901012109518</v>
      </c>
      <c r="AE84">
        <f>'IDT-1'!C84</f>
        <v>0</v>
      </c>
      <c r="AF84" s="26"/>
      <c r="AG84">
        <f t="shared" si="5"/>
        <v>749.81901012109518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57.20000000000001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4.1528639999999992</v>
      </c>
      <c r="O85">
        <f>BYPL_ISGS_exbus!BB85</f>
        <v>644.62791681268391</v>
      </c>
      <c r="P85" s="77">
        <v>64.17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108.17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-110</v>
      </c>
      <c r="AA85" s="117">
        <f>STOA!I85</f>
        <v>55.27000000000001</v>
      </c>
      <c r="AB85" s="117">
        <f>-STOA!O85</f>
        <v>-55</v>
      </c>
      <c r="AC85">
        <f t="shared" si="3"/>
        <v>9.987401886575638</v>
      </c>
      <c r="AD85">
        <f t="shared" si="4"/>
        <v>785.28351687738495</v>
      </c>
      <c r="AE85">
        <f>'IDT-1'!C85</f>
        <v>0</v>
      </c>
      <c r="AF85" s="26"/>
      <c r="AG85">
        <f t="shared" si="5"/>
        <v>785.28351687738495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57.197378191318684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3.9559279999999988</v>
      </c>
      <c r="O86">
        <f>BYPL_ISGS_exbus!BB86</f>
        <v>593.07989454110054</v>
      </c>
      <c r="P86" s="77">
        <v>64.17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107.92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-130</v>
      </c>
      <c r="AA86" s="117">
        <f>STOA!I86</f>
        <v>55.27000000000001</v>
      </c>
      <c r="AB86" s="117">
        <f>-STOA!O86</f>
        <v>-55</v>
      </c>
      <c r="AC86">
        <f t="shared" si="3"/>
        <v>9.7567052222244346</v>
      </c>
      <c r="AD86">
        <f t="shared" si="4"/>
        <v>727.15663346147142</v>
      </c>
      <c r="AE86">
        <f>'IDT-1'!C86</f>
        <v>0</v>
      </c>
      <c r="AF86" s="26"/>
      <c r="AG86">
        <f t="shared" si="5"/>
        <v>727.15663346147142</v>
      </c>
      <c r="AI86" s="75">
        <f>PXIL!I86</f>
        <v>0</v>
      </c>
      <c r="AJ86" s="75">
        <f>PXIL!O86</f>
        <v>0</v>
      </c>
      <c r="AK86" s="75">
        <f>RTM_IEX!I86</f>
        <v>9.64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3.9559279999999988</v>
      </c>
      <c r="O87">
        <f>BYPL_ISGS_exbus!BB87</f>
        <v>588.95890974042607</v>
      </c>
      <c r="P87" s="77">
        <v>64.17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107.52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-135.28</v>
      </c>
      <c r="AA87" s="117">
        <f>STOA!I87</f>
        <v>55.27</v>
      </c>
      <c r="AB87" s="117">
        <f>-STOA!O87</f>
        <v>-55</v>
      </c>
      <c r="AC87">
        <f t="shared" si="3"/>
        <v>9.7897119321476911</v>
      </c>
      <c r="AD87">
        <f t="shared" si="4"/>
        <v>720.26751272951026</v>
      </c>
      <c r="AE87">
        <f>'IDT-1'!C87</f>
        <v>0</v>
      </c>
      <c r="AF87" s="26"/>
      <c r="AG87">
        <f t="shared" si="5"/>
        <v>720.26751272951026</v>
      </c>
      <c r="AI87" s="75">
        <f>PXIL!I87</f>
        <v>0</v>
      </c>
      <c r="AJ87" s="75">
        <f>PXIL!O87</f>
        <v>0</v>
      </c>
      <c r="AK87" s="75">
        <f>RTM_IEX!I87</f>
        <v>21.2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4.0610879999999989</v>
      </c>
      <c r="O88">
        <f>BYPL_ISGS_exbus!BB88</f>
        <v>582.92126252658466</v>
      </c>
      <c r="P88" s="77">
        <v>64.17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-139</v>
      </c>
      <c r="AA88" s="117">
        <f>STOA!I88</f>
        <v>55.27</v>
      </c>
      <c r="AB88" s="117">
        <f>-STOA!O88</f>
        <v>-55</v>
      </c>
      <c r="AC88">
        <f t="shared" si="3"/>
        <v>9.7504686790484527</v>
      </c>
      <c r="AD88">
        <f t="shared" si="4"/>
        <v>708.37426876876793</v>
      </c>
      <c r="AE88">
        <f>'IDT-1'!C88</f>
        <v>0</v>
      </c>
      <c r="AF88" s="26"/>
      <c r="AG88">
        <f t="shared" si="5"/>
        <v>708.37426876876793</v>
      </c>
      <c r="AI88" s="75">
        <f>PXIL!I88</f>
        <v>0</v>
      </c>
      <c r="AJ88" s="75">
        <f>PXIL!O88</f>
        <v>0</v>
      </c>
      <c r="AK88" s="75">
        <f>RTM_IEX!I88</f>
        <v>19.27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3.9100399999999991</v>
      </c>
      <c r="O89">
        <f>BYPL_ISGS_exbus!BB89</f>
        <v>602.35638820109955</v>
      </c>
      <c r="P89" s="77">
        <v>64.17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96.16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-144</v>
      </c>
      <c r="AA89" s="117">
        <f>STOA!I89</f>
        <v>55.27</v>
      </c>
      <c r="AB89" s="117">
        <f>-STOA!O89</f>
        <v>-55</v>
      </c>
      <c r="AC89">
        <f t="shared" si="3"/>
        <v>10.020175200195162</v>
      </c>
      <c r="AD89">
        <f t="shared" si="4"/>
        <v>728.70863992213629</v>
      </c>
      <c r="AE89">
        <f>'IDT-1'!C89</f>
        <v>0</v>
      </c>
      <c r="AF89" s="26"/>
      <c r="AG89">
        <f t="shared" si="5"/>
        <v>728.70863992213629</v>
      </c>
      <c r="AI89" s="75">
        <f>PXIL!I89</f>
        <v>0</v>
      </c>
      <c r="AJ89" s="75">
        <f>PXIL!O89</f>
        <v>0</v>
      </c>
      <c r="AK89" s="75">
        <f>RTM_IEX!I89</f>
        <v>36.6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3.7991439999999996</v>
      </c>
      <c r="O90">
        <f>BYPL_ISGS_exbus!BB90</f>
        <v>587.58661229349957</v>
      </c>
      <c r="P90" s="77">
        <v>64.17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95.8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-149</v>
      </c>
      <c r="AA90" s="117">
        <f>STOA!I90</f>
        <v>55.27</v>
      </c>
      <c r="AB90" s="117">
        <f>-STOA!O90</f>
        <v>-55</v>
      </c>
      <c r="AC90">
        <f t="shared" si="3"/>
        <v>10.040711925019259</v>
      </c>
      <c r="AD90">
        <f t="shared" si="4"/>
        <v>720.97743128971206</v>
      </c>
      <c r="AE90">
        <f>'IDT-1'!C90</f>
        <v>0</v>
      </c>
      <c r="AF90" s="26"/>
      <c r="AG90">
        <f t="shared" si="5"/>
        <v>720.97743128971206</v>
      </c>
      <c r="AI90" s="75">
        <f>PXIL!I90</f>
        <v>0</v>
      </c>
      <c r="AJ90" s="75">
        <f>PXIL!O90</f>
        <v>0</v>
      </c>
      <c r="AK90" s="75">
        <f>RTM_IEX!I90</f>
        <v>49.13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3.8498119999999996</v>
      </c>
      <c r="O91">
        <f>BYPL_ISGS_exbus!BB91</f>
        <v>580.62158790709941</v>
      </c>
      <c r="P91" s="77">
        <v>64.17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105.92999999999999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-110</v>
      </c>
      <c r="AA91" s="117">
        <f>STOA!I91</f>
        <v>55.27</v>
      </c>
      <c r="AB91" s="117">
        <f>-STOA!O91</f>
        <v>-130.20999999999998</v>
      </c>
      <c r="AC91">
        <f t="shared" si="3"/>
        <v>10.678686586397628</v>
      </c>
      <c r="AD91">
        <f t="shared" si="4"/>
        <v>720.09510024193366</v>
      </c>
      <c r="AE91">
        <f>'IDT-1'!C91</f>
        <v>0</v>
      </c>
      <c r="AF91" s="26"/>
      <c r="AG91">
        <f t="shared" si="5"/>
        <v>720.09510024193366</v>
      </c>
      <c r="AI91" s="75">
        <f>PXIL!I91</f>
        <v>0</v>
      </c>
      <c r="AJ91" s="75">
        <f>PXIL!O91</f>
        <v>0</v>
      </c>
      <c r="AK91" s="75">
        <f>RTM_IEX!I91</f>
        <v>81.88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4.1251399999999991</v>
      </c>
      <c r="O92">
        <f>BYPL_ISGS_exbus!BB92</f>
        <v>571.95633579749949</v>
      </c>
      <c r="P92" s="77">
        <v>64.17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94.69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-84</v>
      </c>
      <c r="AA92" s="117">
        <f>STOA!I92</f>
        <v>55.27</v>
      </c>
      <c r="AB92" s="117">
        <f>-STOA!O92</f>
        <v>-130.20999999999998</v>
      </c>
      <c r="AC92">
        <f t="shared" si="3"/>
        <v>10.31752793865607</v>
      </c>
      <c r="AD92">
        <f t="shared" si="4"/>
        <v>731.64633478007534</v>
      </c>
      <c r="AE92">
        <f>'IDT-1'!C92</f>
        <v>0</v>
      </c>
      <c r="AF92" s="26"/>
      <c r="AG92">
        <f t="shared" si="5"/>
        <v>731.64633478007534</v>
      </c>
      <c r="AI92" s="75">
        <f>PXIL!I92</f>
        <v>0</v>
      </c>
      <c r="AJ92" s="75">
        <f>PXIL!O92</f>
        <v>0</v>
      </c>
      <c r="AK92" s="75">
        <f>RTM_IEX!I92</f>
        <v>86.7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4.3593599999999988</v>
      </c>
      <c r="O93">
        <f>BYPL_ISGS_exbus!BB93</f>
        <v>561.76016322958185</v>
      </c>
      <c r="P93" s="77">
        <v>64.17</v>
      </c>
      <c r="Q93" s="77">
        <v>9.0187786052809749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94.13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-84</v>
      </c>
      <c r="AA93" s="117">
        <f>STOA!I93</f>
        <v>55.27</v>
      </c>
      <c r="AB93" s="117">
        <f>-STOA!O93</f>
        <v>-130.20999999999998</v>
      </c>
      <c r="AC93">
        <f t="shared" si="3"/>
        <v>9.8642120077848681</v>
      </c>
      <c r="AD93">
        <f t="shared" si="4"/>
        <v>680.58647674830979</v>
      </c>
      <c r="AE93">
        <f>'IDT-1'!C93</f>
        <v>0</v>
      </c>
      <c r="AF93" s="26"/>
      <c r="AG93">
        <f t="shared" si="5"/>
        <v>680.58647674830979</v>
      </c>
      <c r="AI93" s="75">
        <f>PXIL!I93</f>
        <v>0</v>
      </c>
      <c r="AJ93" s="75">
        <f>PXIL!O93</f>
        <v>0</v>
      </c>
      <c r="AK93" s="75">
        <f>RTM_IEX!I93</f>
        <v>58.76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4.1939719999999987</v>
      </c>
      <c r="O94">
        <f>BYPL_ISGS_exbus!BB94</f>
        <v>551.11300968005298</v>
      </c>
      <c r="P94" s="77">
        <v>28.051338774341357</v>
      </c>
      <c r="Q94" s="77">
        <v>9.0187786052809749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75.69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</v>
      </c>
      <c r="AA94" s="117">
        <f>STOA!I94</f>
        <v>55.27</v>
      </c>
      <c r="AB94" s="117">
        <f>-STOA!O94</f>
        <v>-130.20999999999998</v>
      </c>
      <c r="AC94">
        <f t="shared" si="3"/>
        <v>8.692566369287352</v>
      </c>
      <c r="AD94">
        <f t="shared" si="4"/>
        <v>691.24691961162</v>
      </c>
      <c r="AE94">
        <f>'IDT-1'!C94</f>
        <v>0</v>
      </c>
      <c r="AF94" s="26"/>
      <c r="AG94">
        <f t="shared" si="5"/>
        <v>691.24691961162</v>
      </c>
      <c r="AI94" s="75">
        <f>PXIL!I94</f>
        <v>0</v>
      </c>
      <c r="AJ94" s="75">
        <f>PXIL!O94</f>
        <v>0</v>
      </c>
      <c r="AK94" s="75">
        <f>RTM_IEX!I94</f>
        <v>62.62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4.1433039999999988</v>
      </c>
      <c r="O95">
        <f>BYPL_ISGS_exbus!BB95</f>
        <v>527.48186950506295</v>
      </c>
      <c r="P95" s="77">
        <v>28.051338774341357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52.330000000000005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-13</v>
      </c>
      <c r="AA95" s="117">
        <f>STOA!I95</f>
        <v>55.27</v>
      </c>
      <c r="AB95" s="117">
        <f>-STOA!O95</f>
        <v>-130.20999999999998</v>
      </c>
      <c r="AC95">
        <f t="shared" si="3"/>
        <v>8.4781932056209666</v>
      </c>
      <c r="AD95">
        <f t="shared" si="4"/>
        <v>667.10070599501523</v>
      </c>
      <c r="AE95">
        <f>'IDT-1'!C95</f>
        <v>0</v>
      </c>
      <c r="AF95" s="26"/>
      <c r="AG95">
        <f t="shared" si="5"/>
        <v>667.10070599501523</v>
      </c>
      <c r="AI95" s="75">
        <f>PXIL!I95</f>
        <v>0</v>
      </c>
      <c r="AJ95" s="75">
        <f>PXIL!O95</f>
        <v>0</v>
      </c>
      <c r="AK95" s="75">
        <f>RTM_IEX!I95</f>
        <v>72.25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4.3870839999999998</v>
      </c>
      <c r="O96">
        <f>BYPL_ISGS_exbus!BB96</f>
        <v>527.48186950506295</v>
      </c>
      <c r="P96" s="77">
        <v>28.051338774341357</v>
      </c>
      <c r="Q96" s="77">
        <v>9.2987454471873754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52.010000000000005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</v>
      </c>
      <c r="AA96" s="117">
        <f>STOA!I96</f>
        <v>55.27</v>
      </c>
      <c r="AB96" s="117">
        <f>-STOA!O96</f>
        <v>-130.20999999999998</v>
      </c>
      <c r="AC96">
        <f t="shared" si="3"/>
        <v>8.3885927919452374</v>
      </c>
      <c r="AD96">
        <f t="shared" si="4"/>
        <v>667.05283185587837</v>
      </c>
      <c r="AE96">
        <f>'IDT-1'!C96</f>
        <v>0</v>
      </c>
      <c r="AF96" s="26"/>
      <c r="AG96">
        <f t="shared" si="5"/>
        <v>667.05283185587837</v>
      </c>
      <c r="AI96" s="75">
        <f>PXIL!I96</f>
        <v>0</v>
      </c>
      <c r="AJ96" s="75">
        <f>PXIL!O96</f>
        <v>0</v>
      </c>
      <c r="AK96" s="75">
        <f>RTM_IEX!I96</f>
        <v>79.959999999999994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4.4788599999999983</v>
      </c>
      <c r="O97">
        <f>BYPL_ISGS_exbus!BB97</f>
        <v>521.75969907756291</v>
      </c>
      <c r="P97" s="77">
        <v>28.051338774341357</v>
      </c>
      <c r="Q97" s="77">
        <v>9.2987454471873754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51.510000000000005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8.2381003008056748</v>
      </c>
      <c r="AD97">
        <f t="shared" si="4"/>
        <v>666.17292991951786</v>
      </c>
      <c r="AE97">
        <f>'IDT-1'!C97</f>
        <v>0</v>
      </c>
      <c r="AF97" s="26"/>
      <c r="AG97">
        <f t="shared" si="5"/>
        <v>666.17292991951786</v>
      </c>
      <c r="AI97" s="75">
        <f>PXIL!I97</f>
        <v>0</v>
      </c>
      <c r="AJ97" s="75">
        <f>PXIL!O97</f>
        <v>0</v>
      </c>
      <c r="AK97" s="75">
        <f>RTM_IEX!I97</f>
        <v>77.06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4.3689199999999992</v>
      </c>
      <c r="O98">
        <f>BYPL_ISGS_exbus!BB98</f>
        <v>521.75969907756291</v>
      </c>
      <c r="P98" s="77">
        <v>28.051338774341357</v>
      </c>
      <c r="Q98" s="77">
        <v>9.2987454471873754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51.300000000000004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-7</v>
      </c>
      <c r="AA98" s="117">
        <f>STOA!I98</f>
        <v>55.27</v>
      </c>
      <c r="AB98" s="117">
        <f>-STOA!O98</f>
        <v>-130.20999999999998</v>
      </c>
      <c r="AC98">
        <f t="shared" si="3"/>
        <v>8.2974317214610416</v>
      </c>
      <c r="AD98">
        <f t="shared" si="4"/>
        <v>658.79365849886233</v>
      </c>
      <c r="AE98">
        <f>'IDT-1'!C98</f>
        <v>0</v>
      </c>
      <c r="AF98" s="26"/>
      <c r="AG98">
        <f t="shared" si="5"/>
        <v>658.79365849886233</v>
      </c>
      <c r="AI98" s="75">
        <f>PXIL!I98</f>
        <v>0</v>
      </c>
      <c r="AJ98" s="75">
        <f>PXIL!O98</f>
        <v>0</v>
      </c>
      <c r="AK98" s="75">
        <f>RTM_IEX!I98</f>
        <v>77.06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0.16611912089063821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1.2587986009615282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9.8751214999999962E-2</v>
      </c>
      <c r="O99">
        <f t="shared" si="6"/>
        <v>12.914395934743217</v>
      </c>
      <c r="P99" s="77">
        <f t="shared" si="6"/>
        <v>1.1510216734679277</v>
      </c>
      <c r="Q99" s="77">
        <f t="shared" si="6"/>
        <v>0.36775291473676819</v>
      </c>
      <c r="R99" s="80">
        <f t="shared" si="6"/>
        <v>0.28814615536183702</v>
      </c>
      <c r="S99" s="80">
        <f t="shared" si="6"/>
        <v>0</v>
      </c>
      <c r="T99" s="78">
        <f t="shared" si="6"/>
        <v>1.3438374999999998</v>
      </c>
      <c r="U99" s="78">
        <f t="shared" si="6"/>
        <v>1.7237325000000001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2.0472500000000001E-2</v>
      </c>
      <c r="Z99" s="75">
        <f t="shared" si="6"/>
        <v>-0.61204250000000004</v>
      </c>
      <c r="AA99" s="117">
        <f t="shared" si="6"/>
        <v>1.6998450000000032</v>
      </c>
      <c r="AB99" s="117">
        <f t="shared" si="6"/>
        <v>-3.5405800000000021</v>
      </c>
      <c r="AC99">
        <f t="shared" si="6"/>
        <v>0.2317256826224644</v>
      </c>
      <c r="AD99">
        <f t="shared" si="6"/>
        <v>17.627204932539438</v>
      </c>
      <c r="AE99">
        <f t="shared" si="6"/>
        <v>0</v>
      </c>
      <c r="AG99">
        <f t="shared" si="6"/>
        <v>17.627204932539438</v>
      </c>
      <c r="AI99">
        <f t="shared" si="6"/>
        <v>0</v>
      </c>
      <c r="AJ99">
        <f t="shared" si="6"/>
        <v>0</v>
      </c>
      <c r="AK99">
        <f t="shared" si="6"/>
        <v>1.0081</v>
      </c>
      <c r="AL99">
        <f t="shared" si="6"/>
        <v>-6.3500000000000001E-2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53.645137756026813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5.2922079999999987</v>
      </c>
      <c r="O3">
        <f>TPDDL_ISGS_exbus!BB3</f>
        <v>575.14548843914065</v>
      </c>
      <c r="P3" s="77">
        <v>70.52</v>
      </c>
      <c r="Q3" s="77">
        <v>26.653580064481464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221.73999999999995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7.47</v>
      </c>
      <c r="AB3" s="117">
        <f>-STOA!P3</f>
        <v>0</v>
      </c>
      <c r="AC3">
        <f>SUMIF(B3:AB3,"&gt;0")*$AC$2-SUMIF(B3:AB3,"&lt;0")*($AC$2/(1-$AC$2))+SUMIF(AI3:AR3,"&gt;0")*$AC$2-SUMIF(AI3:AR3,"&lt;0")*($AC$2/(1-$AC$2))</f>
        <v>8.836103936019855</v>
      </c>
      <c r="AD3">
        <f>SUM(B3:AB3,AI3:AR3)-AC3</f>
        <v>944.84377506542899</v>
      </c>
      <c r="AE3">
        <f>'IDT-1'!F3</f>
        <v>0</v>
      </c>
      <c r="AF3" s="26"/>
      <c r="AG3">
        <f>SUM(AD3:AF3)</f>
        <v>944.84377506542899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53.645137756026813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5.1578879999999998</v>
      </c>
      <c r="O4">
        <f>TPDDL_ISGS_exbus!BB4</f>
        <v>565.60024747464058</v>
      </c>
      <c r="P4" s="77">
        <v>70.52</v>
      </c>
      <c r="Q4" s="77">
        <v>26.653580064481464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221.76999999999995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8.7511877995322536</v>
      </c>
      <c r="AD4">
        <f t="shared" ref="AD4:AD67" si="1">SUM(B4:AB4,AI4:AR4)-AC4</f>
        <v>935.27913023741667</v>
      </c>
      <c r="AE4">
        <f>'IDT-1'!F4</f>
        <v>0</v>
      </c>
      <c r="AF4" s="26"/>
      <c r="AG4">
        <f t="shared" ref="AG4:AG67" si="2">SUM(AD4:AF4)</f>
        <v>935.27913023741667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53.645137756026813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4.9453119999999995</v>
      </c>
      <c r="O5">
        <f>TPDDL_ISGS_exbus!BB5</f>
        <v>546.31827484864061</v>
      </c>
      <c r="P5" s="77">
        <v>70.52</v>
      </c>
      <c r="Q5" s="77">
        <v>26.653580064481464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221.79999999999995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7.47</v>
      </c>
      <c r="AB5" s="117">
        <f>-STOA!P5</f>
        <v>0</v>
      </c>
      <c r="AC5">
        <f t="shared" si="0"/>
        <v>8.3579465835685713</v>
      </c>
      <c r="AD5">
        <f t="shared" si="1"/>
        <v>941.20782282738026</v>
      </c>
      <c r="AE5">
        <f>'IDT-1'!F5</f>
        <v>0</v>
      </c>
      <c r="AF5" s="26"/>
      <c r="AG5">
        <f t="shared" si="2"/>
        <v>941.20782282738026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12.198316183348926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53.645137756026813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4.9733439999999991</v>
      </c>
      <c r="O6">
        <f>TPDDL_ISGS_exbus!BB6</f>
        <v>540.71989313764061</v>
      </c>
      <c r="P6" s="77">
        <v>70.52</v>
      </c>
      <c r="Q6" s="77">
        <v>26.653580064481464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221.92999999999995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7.47</v>
      </c>
      <c r="AB6" s="117">
        <f>-STOA!P6</f>
        <v>0</v>
      </c>
      <c r="AC6">
        <f t="shared" si="0"/>
        <v>8.4433458658137042</v>
      </c>
      <c r="AD6">
        <f t="shared" si="1"/>
        <v>920.69371552379459</v>
      </c>
      <c r="AE6">
        <f>'IDT-1'!F6</f>
        <v>0</v>
      </c>
      <c r="AF6" s="26"/>
      <c r="AG6">
        <f t="shared" si="2"/>
        <v>920.69371552379459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12.198316183348926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53.645137756026813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5.1415359999999994</v>
      </c>
      <c r="O7">
        <f>TPDDL_ISGS_exbus!BB7</f>
        <v>540.71989313764061</v>
      </c>
      <c r="P7" s="77">
        <v>70.52</v>
      </c>
      <c r="Q7" s="77">
        <v>26.653580064481464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221.97999999999996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7.37</v>
      </c>
      <c r="AB7" s="117">
        <f>-STOA!P7</f>
        <v>0</v>
      </c>
      <c r="AC7">
        <f t="shared" si="0"/>
        <v>8.9326829691344454</v>
      </c>
      <c r="AD7">
        <f t="shared" si="1"/>
        <v>865.32257042047388</v>
      </c>
      <c r="AE7">
        <f>'IDT-1'!F7</f>
        <v>0</v>
      </c>
      <c r="AF7" s="26"/>
      <c r="AG7">
        <f t="shared" si="2"/>
        <v>865.32257042047388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12.198316183348926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53.645137756026813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5.2361439999999986</v>
      </c>
      <c r="O8">
        <f>TPDDL_ISGS_exbus!BB8</f>
        <v>540.71989313764061</v>
      </c>
      <c r="P8" s="77">
        <v>70.52</v>
      </c>
      <c r="Q8" s="77">
        <v>26.653580064481464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221.94999999999996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7.37</v>
      </c>
      <c r="AB8" s="117">
        <f>-STOA!P8</f>
        <v>0</v>
      </c>
      <c r="AC8">
        <f t="shared" si="0"/>
        <v>8.5781264186466331</v>
      </c>
      <c r="AD8">
        <f t="shared" si="1"/>
        <v>905.7417349709616</v>
      </c>
      <c r="AE8">
        <f>'IDT-1'!F8</f>
        <v>0</v>
      </c>
      <c r="AF8" s="26"/>
      <c r="AG8">
        <f t="shared" si="2"/>
        <v>905.7417349709616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12.198316183348926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53.645137756026813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5.0679519999999991</v>
      </c>
      <c r="O9">
        <f>TPDDL_ISGS_exbus!BB9</f>
        <v>532.68492279304064</v>
      </c>
      <c r="P9" s="77">
        <v>70.52</v>
      </c>
      <c r="Q9" s="77">
        <v>26.653580064481464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221.95999999999995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7.37</v>
      </c>
      <c r="AB9" s="117">
        <f>-STOA!P9</f>
        <v>0</v>
      </c>
      <c r="AC9">
        <f t="shared" si="0"/>
        <v>8.9943236037348946</v>
      </c>
      <c r="AD9">
        <f t="shared" si="1"/>
        <v>842.13237544127344</v>
      </c>
      <c r="AE9">
        <f>'IDT-1'!F9</f>
        <v>0</v>
      </c>
      <c r="AF9" s="26"/>
      <c r="AG9">
        <f t="shared" si="2"/>
        <v>842.13237544127344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12.198316183348926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53.645137756026813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5.3424319999999996</v>
      </c>
      <c r="O10">
        <f>TPDDL_ISGS_exbus!BB10</f>
        <v>503.78857379823683</v>
      </c>
      <c r="P10" s="77">
        <v>70.52</v>
      </c>
      <c r="Q10" s="77">
        <v>26.653580064481464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221.93999999999997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7.37</v>
      </c>
      <c r="AB10" s="117">
        <f>-STOA!P10</f>
        <v>0</v>
      </c>
      <c r="AC10">
        <f t="shared" si="0"/>
        <v>8.1208062300269486</v>
      </c>
      <c r="AD10">
        <f t="shared" si="1"/>
        <v>884.36402382017752</v>
      </c>
      <c r="AE10">
        <f>'IDT-1'!F10</f>
        <v>0</v>
      </c>
      <c r="AF10" s="26"/>
      <c r="AG10">
        <f t="shared" si="2"/>
        <v>884.36402382017752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12.198316183348926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53.645137756026813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5.2536639999999997</v>
      </c>
      <c r="O11">
        <f>TPDDL_ISGS_exbus!BB11</f>
        <v>505.72548687503684</v>
      </c>
      <c r="P11" s="77">
        <v>70.52</v>
      </c>
      <c r="Q11" s="77">
        <v>26.653580064481464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220.27999999999994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7.37</v>
      </c>
      <c r="AB11" s="117">
        <f>-STOA!P11</f>
        <v>0</v>
      </c>
      <c r="AC11">
        <f t="shared" si="0"/>
        <v>8.2556338195357206</v>
      </c>
      <c r="AD11">
        <f t="shared" si="1"/>
        <v>869.41734130746875</v>
      </c>
      <c r="AE11">
        <f>'IDT-1'!F11</f>
        <v>0</v>
      </c>
      <c r="AF11" s="26"/>
      <c r="AG11">
        <f t="shared" si="2"/>
        <v>869.41734130746875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12.198316183348926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53.645137756026813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5.011887999999999</v>
      </c>
      <c r="O12">
        <f>TPDDL_ISGS_exbus!BB12</f>
        <v>505.72548687503684</v>
      </c>
      <c r="P12" s="77">
        <v>70.52</v>
      </c>
      <c r="Q12" s="77">
        <v>26.653580064481464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220.28999999999996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7.37</v>
      </c>
      <c r="AB12" s="117">
        <f>-STOA!P12</f>
        <v>0</v>
      </c>
      <c r="AC12">
        <f t="shared" si="0"/>
        <v>8.6531099292345086</v>
      </c>
      <c r="AD12">
        <f t="shared" si="1"/>
        <v>823.78808919777009</v>
      </c>
      <c r="AE12">
        <f>'IDT-1'!F12</f>
        <v>0</v>
      </c>
      <c r="AF12" s="26"/>
      <c r="AG12">
        <f t="shared" si="2"/>
        <v>823.78808919777009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12.198316183348926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53.645137756026813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4.7934719999999995</v>
      </c>
      <c r="O13">
        <f>TPDDL_ISGS_exbus!BB13</f>
        <v>505.72548687503684</v>
      </c>
      <c r="P13" s="77">
        <v>70.52</v>
      </c>
      <c r="Q13" s="77">
        <v>26.653580064481464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220.27999999999994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7.37</v>
      </c>
      <c r="AB13" s="117">
        <f>-STOA!P13</f>
        <v>0</v>
      </c>
      <c r="AC13">
        <f t="shared" si="0"/>
        <v>8.2515841299357202</v>
      </c>
      <c r="AD13">
        <f t="shared" si="1"/>
        <v>868.96119899706878</v>
      </c>
      <c r="AE13">
        <f>'IDT-1'!F13</f>
        <v>0</v>
      </c>
      <c r="AF13" s="26"/>
      <c r="AG13">
        <f t="shared" si="2"/>
        <v>868.96119899706878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12.198316183348926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53.645137756026813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5.1356959999999994</v>
      </c>
      <c r="O14">
        <f>TPDDL_ISGS_exbus!BB14</f>
        <v>470.49773351360915</v>
      </c>
      <c r="P14" s="77">
        <v>70.519999999999982</v>
      </c>
      <c r="Q14" s="77">
        <v>26.653580064481464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220.27999999999994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7.37</v>
      </c>
      <c r="AB14" s="117">
        <f>-STOA!P14</f>
        <v>0</v>
      </c>
      <c r="AC14">
        <f t="shared" si="0"/>
        <v>7.9002008339441794</v>
      </c>
      <c r="AD14">
        <f t="shared" si="1"/>
        <v>839.42705293163272</v>
      </c>
      <c r="AE14">
        <f>'IDT-1'!F14</f>
        <v>-2.1070000000000002</v>
      </c>
      <c r="AF14" s="26"/>
      <c r="AG14">
        <f t="shared" si="2"/>
        <v>837.32005293163274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12.198316183348926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53.645137756026813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5.2700159999999983</v>
      </c>
      <c r="O15">
        <f>TPDDL_ISGS_exbus!BB15</f>
        <v>470.04342898240913</v>
      </c>
      <c r="P15" s="77">
        <v>70.519999999999982</v>
      </c>
      <c r="Q15" s="77">
        <v>26.653580064481464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220.36999999999995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7.28</v>
      </c>
      <c r="AB15" s="117">
        <f>-STOA!P15</f>
        <v>0</v>
      </c>
      <c r="AC15">
        <f t="shared" si="0"/>
        <v>7.8973849700696173</v>
      </c>
      <c r="AD15">
        <f t="shared" si="1"/>
        <v>839.10988426430708</v>
      </c>
      <c r="AE15">
        <f>'IDT-1'!F15</f>
        <v>-6.726</v>
      </c>
      <c r="AF15" s="26"/>
      <c r="AG15">
        <f t="shared" si="2"/>
        <v>832.38388426430708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12.198316183348926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53.645137756026813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4.967503999999999</v>
      </c>
      <c r="O16">
        <f>TPDDL_ISGS_exbus!BB16</f>
        <v>470.04342898240913</v>
      </c>
      <c r="P16" s="77">
        <v>70.519999999999982</v>
      </c>
      <c r="Q16" s="77">
        <v>26.653580064481464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220.58999999999995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7.28</v>
      </c>
      <c r="AB16" s="117">
        <f>-STOA!P16</f>
        <v>0</v>
      </c>
      <c r="AC16">
        <f t="shared" si="0"/>
        <v>8.1630026901354782</v>
      </c>
      <c r="AD16">
        <f t="shared" si="1"/>
        <v>808.76175454424128</v>
      </c>
      <c r="AE16">
        <f>'IDT-1'!F16</f>
        <v>-11.366</v>
      </c>
      <c r="AF16" s="26"/>
      <c r="AG16">
        <f t="shared" si="2"/>
        <v>797.3957545442413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12.198316183348926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5.2303039999999994</v>
      </c>
      <c r="O17">
        <f>TPDDL_ISGS_exbus!BB17</f>
        <v>470.04342898240913</v>
      </c>
      <c r="P17" s="77">
        <v>70.519999999999982</v>
      </c>
      <c r="Q17" s="77">
        <v>26.653580064481464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219.45999999999995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7.28</v>
      </c>
      <c r="AB17" s="117">
        <f>-STOA!P17</f>
        <v>0</v>
      </c>
      <c r="AC17">
        <f t="shared" si="0"/>
        <v>7.7116690219432842</v>
      </c>
      <c r="AD17">
        <f t="shared" si="1"/>
        <v>868.41346838613208</v>
      </c>
      <c r="AE17">
        <f>'IDT-1'!F17</f>
        <v>-12.045999999999999</v>
      </c>
      <c r="AF17" s="26"/>
      <c r="AG17">
        <f t="shared" si="2"/>
        <v>856.36746838613203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12.198316183348926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4.9114399999999989</v>
      </c>
      <c r="O18">
        <f>TPDDL_ISGS_exbus!BB18</f>
        <v>470.04342898240913</v>
      </c>
      <c r="P18" s="77">
        <v>70.519999999999982</v>
      </c>
      <c r="Q18" s="77">
        <v>26.653580064481464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219.54999999999995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7.28</v>
      </c>
      <c r="AB18" s="117">
        <f>-STOA!P18</f>
        <v>0</v>
      </c>
      <c r="AC18">
        <f t="shared" si="0"/>
        <v>7.7984362939652376</v>
      </c>
      <c r="AD18">
        <f t="shared" si="1"/>
        <v>858.09783711411023</v>
      </c>
      <c r="AE18">
        <f>'IDT-1'!F18</f>
        <v>-11.726000000000001</v>
      </c>
      <c r="AF18" s="26"/>
      <c r="AG18">
        <f t="shared" si="2"/>
        <v>846.37183711411024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12.198316183348926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5.1018239999999997</v>
      </c>
      <c r="O19">
        <f>TPDDL_ISGS_exbus!BB19</f>
        <v>474.59371993140917</v>
      </c>
      <c r="P19" s="77">
        <v>70.519999999999982</v>
      </c>
      <c r="Q19" s="77">
        <v>26.653580064481464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219.73999999999995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7.28</v>
      </c>
      <c r="AB19" s="117">
        <f>-STOA!P19</f>
        <v>0</v>
      </c>
      <c r="AC19">
        <f t="shared" si="0"/>
        <v>8.019388783960343</v>
      </c>
      <c r="AD19">
        <f t="shared" si="1"/>
        <v>842.8075595731151</v>
      </c>
      <c r="AE19">
        <f>'IDT-1'!F19</f>
        <v>-9.3179999999999996</v>
      </c>
      <c r="AF19" s="26"/>
      <c r="AG19">
        <f t="shared" si="2"/>
        <v>833.48955957311512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12.198316183348926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5.3482719999999988</v>
      </c>
      <c r="O20">
        <f>TPDDL_ISGS_exbus!BB20</f>
        <v>474.59371993140917</v>
      </c>
      <c r="P20" s="77">
        <v>70.519999999999982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219.86999999999995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7.28</v>
      </c>
      <c r="AB20" s="117">
        <f>-STOA!P20</f>
        <v>0</v>
      </c>
      <c r="AC20">
        <f t="shared" si="0"/>
        <v>8.3600388676363302</v>
      </c>
      <c r="AD20">
        <f t="shared" si="1"/>
        <v>804.83977742495767</v>
      </c>
      <c r="AE20">
        <f>'IDT-1'!F20</f>
        <v>-6.9779999999999998</v>
      </c>
      <c r="AF20" s="26"/>
      <c r="AG20">
        <f t="shared" si="2"/>
        <v>797.86177742495772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12.198316183348926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4.9055999999999997</v>
      </c>
      <c r="O21">
        <f>TPDDL_ISGS_exbus!BB21</f>
        <v>477.45450027220915</v>
      </c>
      <c r="P21" s="77">
        <v>70.519999999999982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220.08999999999995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7.28</v>
      </c>
      <c r="AB21" s="117">
        <f>-STOA!P21</f>
        <v>0</v>
      </c>
      <c r="AC21">
        <f t="shared" si="0"/>
        <v>7.8683228247480397</v>
      </c>
      <c r="AD21">
        <f t="shared" si="1"/>
        <v>865.96960180864585</v>
      </c>
      <c r="AE21">
        <f>'IDT-1'!F21</f>
        <v>-5.7889999999999997</v>
      </c>
      <c r="AF21" s="26"/>
      <c r="AG21">
        <f t="shared" si="2"/>
        <v>860.18060180864586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12.198316183348926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4.6976959999999996</v>
      </c>
      <c r="O22">
        <f>TPDDL_ISGS_exbus!BB22</f>
        <v>483.05288198320915</v>
      </c>
      <c r="P22" s="77">
        <v>70.519999999999982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220.05999999999995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7.28</v>
      </c>
      <c r="AB22" s="117">
        <f>-STOA!P22</f>
        <v>0</v>
      </c>
      <c r="AC22">
        <f t="shared" si="0"/>
        <v>7.9154950286048393</v>
      </c>
      <c r="AD22">
        <f t="shared" si="1"/>
        <v>871.28290731578909</v>
      </c>
      <c r="AE22">
        <f>'IDT-1'!F22</f>
        <v>-19.381</v>
      </c>
      <c r="AF22" s="26"/>
      <c r="AG22">
        <f t="shared" si="2"/>
        <v>851.90190731578912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12.198316183348926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4.8717279999999992</v>
      </c>
      <c r="O23">
        <f>TPDDL_ISGS_exbus!BB23</f>
        <v>525.47516649973693</v>
      </c>
      <c r="P23" s="77">
        <v>70.519999999999982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219.91999999999996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7.28</v>
      </c>
      <c r="AB23" s="117">
        <f>-STOA!P23</f>
        <v>0</v>
      </c>
      <c r="AC23">
        <f t="shared" si="0"/>
        <v>8.6442357148380964</v>
      </c>
      <c r="AD23">
        <f t="shared" si="1"/>
        <v>873.01048314608363</v>
      </c>
      <c r="AE23">
        <f>'IDT-1'!F23</f>
        <v>-17.11</v>
      </c>
      <c r="AF23" s="26"/>
      <c r="AG23">
        <f t="shared" si="2"/>
        <v>855.90048314608362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12.198316183348926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5.1742399999999993</v>
      </c>
      <c r="O24">
        <f>TPDDL_ISGS_exbus!BB24</f>
        <v>570.61297706164055</v>
      </c>
      <c r="P24" s="77">
        <v>70.52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219.94999999999996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7.28</v>
      </c>
      <c r="AB24" s="117">
        <f>-STOA!P24</f>
        <v>0</v>
      </c>
      <c r="AC24">
        <f t="shared" si="0"/>
        <v>9.3994996542706613</v>
      </c>
      <c r="AD24">
        <f t="shared" si="1"/>
        <v>877.72554176855465</v>
      </c>
      <c r="AE24">
        <f>'IDT-1'!F24</f>
        <v>-48.968000000000004</v>
      </c>
      <c r="AF24" s="26"/>
      <c r="AG24">
        <f t="shared" si="2"/>
        <v>828.75754176855469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12.198316183348926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53.645137756026813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5.1975999999999996</v>
      </c>
      <c r="O25">
        <f>TPDDL_ISGS_exbus!BB25</f>
        <v>586.23618353084055</v>
      </c>
      <c r="P25" s="77">
        <v>70.52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219.83999999999997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7.28</v>
      </c>
      <c r="AB25" s="117">
        <f>-STOA!P25</f>
        <v>0</v>
      </c>
      <c r="AC25">
        <f t="shared" si="0"/>
        <v>9.1365016327832613</v>
      </c>
      <c r="AD25">
        <f t="shared" si="1"/>
        <v>928.45752608554346</v>
      </c>
      <c r="AE25">
        <f>'IDT-1'!F25</f>
        <v>-33.444000000000003</v>
      </c>
      <c r="AF25" s="26"/>
      <c r="AG25">
        <f t="shared" si="2"/>
        <v>895.0135260855435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12.198316183348926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53.645137756026813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5.1415359999999994</v>
      </c>
      <c r="O26">
        <f>TPDDL_ISGS_exbus!BB26</f>
        <v>601.17181762264067</v>
      </c>
      <c r="P26" s="77">
        <v>70.52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219.77999999999997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7.28</v>
      </c>
      <c r="AB26" s="117">
        <f>-STOA!P26</f>
        <v>0</v>
      </c>
      <c r="AC26">
        <f t="shared" si="0"/>
        <v>9.0893512991471965</v>
      </c>
      <c r="AD26">
        <f t="shared" si="1"/>
        <v>963.32424651097961</v>
      </c>
      <c r="AE26">
        <f>'IDT-1'!F26</f>
        <v>-22.216000000000001</v>
      </c>
      <c r="AF26" s="26"/>
      <c r="AG26">
        <f t="shared" si="2"/>
        <v>941.1082465109796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12.198316183348926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53.645137756026813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5.0060479999999989</v>
      </c>
      <c r="O27">
        <f>TPDDL_ISGS_exbus!BB27</f>
        <v>599.34345295644073</v>
      </c>
      <c r="P27" s="77">
        <v>70.52</v>
      </c>
      <c r="Q27" s="77">
        <v>26.65</v>
      </c>
      <c r="R27" s="80">
        <v>5.6899999999999995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215.32999999999998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7.1899999999999995</v>
      </c>
      <c r="AB27" s="117">
        <f>-STOA!P27</f>
        <v>0</v>
      </c>
      <c r="AC27">
        <f t="shared" si="0"/>
        <v>9.3673454763948882</v>
      </c>
      <c r="AD27">
        <f t="shared" si="1"/>
        <v>930.35239966753204</v>
      </c>
      <c r="AE27">
        <f>'IDT-1'!F27</f>
        <v>-7.3440000000000003</v>
      </c>
      <c r="AF27" s="26"/>
      <c r="AG27">
        <f t="shared" si="2"/>
        <v>923.00839966753199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12.198316183348926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4.9453119999999995</v>
      </c>
      <c r="O28">
        <f>TPDDL_ISGS_exbus!BB28</f>
        <v>628.23567503573031</v>
      </c>
      <c r="P28" s="77">
        <v>70.52</v>
      </c>
      <c r="Q28" s="77">
        <v>26.65</v>
      </c>
      <c r="R28" s="80">
        <v>9.4276365914786968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215.06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7.1899999999999995</v>
      </c>
      <c r="AB28" s="117">
        <f>-STOA!P28</f>
        <v>0</v>
      </c>
      <c r="AC28">
        <f t="shared" si="0"/>
        <v>9.071784637268502</v>
      </c>
      <c r="AD28">
        <f t="shared" si="1"/>
        <v>1021.6119454214</v>
      </c>
      <c r="AE28">
        <f>'IDT-1'!F28</f>
        <v>0</v>
      </c>
      <c r="AF28" s="26"/>
      <c r="AG28">
        <f t="shared" si="2"/>
        <v>1021.6119454214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12.198316183348926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4.8997599999999997</v>
      </c>
      <c r="O29">
        <f>TPDDL_ISGS_exbus!BB29</f>
        <v>653.78931805207424</v>
      </c>
      <c r="P29" s="77">
        <v>70.52</v>
      </c>
      <c r="Q29" s="77">
        <v>26.65</v>
      </c>
      <c r="R29" s="80">
        <v>14.34</v>
      </c>
      <c r="S29" s="80">
        <v>0</v>
      </c>
      <c r="T29" s="78">
        <f>SUMPRODUCT(LTA!F29:AJ29,LTA!F$101:AJ$101,LTA!F$105:AJ$105)</f>
        <v>2.9699999999999998</v>
      </c>
      <c r="U29" s="78">
        <f>SUMPRODUCT(LTA!F29:AJ29,LTA!F$102:AJ$102,LTA!F$105:AJ$105)</f>
        <v>222.70000000000002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7.1899999999999995</v>
      </c>
      <c r="AB29" s="117">
        <f>-STOA!P29</f>
        <v>0</v>
      </c>
      <c r="AC29">
        <f t="shared" si="0"/>
        <v>9.4290686362073171</v>
      </c>
      <c r="AD29">
        <f t="shared" si="1"/>
        <v>1061.8551158473263</v>
      </c>
      <c r="AE29">
        <f>'IDT-1'!F29</f>
        <v>0</v>
      </c>
      <c r="AF29" s="26"/>
      <c r="AG29">
        <f t="shared" si="2"/>
        <v>1061.8551158473263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12.198316183348926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4.8775679999999992</v>
      </c>
      <c r="O30">
        <f>TPDDL_ISGS_exbus!BB30</f>
        <v>653.78931805207424</v>
      </c>
      <c r="P30" s="77">
        <v>70.52</v>
      </c>
      <c r="Q30" s="77">
        <v>26.65</v>
      </c>
      <c r="R30" s="80">
        <v>19.05</v>
      </c>
      <c r="S30" s="80">
        <v>0</v>
      </c>
      <c r="T30" s="78">
        <f>SUMPRODUCT(LTA!F30:AJ30,LTA!F$101:AJ$101,LTA!F$105:AJ$105)</f>
        <v>6.3</v>
      </c>
      <c r="U30" s="78">
        <f>SUMPRODUCT(LTA!F30:AJ30,LTA!F$102:AJ$102,LTA!F$105:AJ$105)</f>
        <v>230.42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7.1899999999999995</v>
      </c>
      <c r="AB30" s="117">
        <f>-STOA!P30</f>
        <v>0</v>
      </c>
      <c r="AC30">
        <f t="shared" si="0"/>
        <v>9.5675613466073166</v>
      </c>
      <c r="AD30">
        <f t="shared" si="1"/>
        <v>1077.4544311369261</v>
      </c>
      <c r="AE30">
        <f>'IDT-1'!F30</f>
        <v>0</v>
      </c>
      <c r="AF30" s="26"/>
      <c r="AG30">
        <f t="shared" si="2"/>
        <v>1077.4544311369261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12.198316183348926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5.1800799999999985</v>
      </c>
      <c r="O31">
        <f>TPDDL_ISGS_exbus!BB31</f>
        <v>653.78931805207424</v>
      </c>
      <c r="P31" s="77">
        <v>70.52</v>
      </c>
      <c r="Q31" s="77">
        <v>26.65</v>
      </c>
      <c r="R31" s="80">
        <v>19.2</v>
      </c>
      <c r="S31" s="80">
        <v>0</v>
      </c>
      <c r="T31" s="78">
        <f>SUMPRODUCT(LTA!F31:AJ31,LTA!F$101:AJ$101,LTA!F$105:AJ$105)</f>
        <v>14.120000000000001</v>
      </c>
      <c r="U31" s="78">
        <f>SUMPRODUCT(LTA!F31:AJ31,LTA!F$102:AJ$102,LTA!F$105:AJ$105)</f>
        <v>240.11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7.1899999999999995</v>
      </c>
      <c r="AB31" s="117">
        <f>-STOA!P31</f>
        <v>0</v>
      </c>
      <c r="AC31">
        <f t="shared" si="0"/>
        <v>10.48027229159392</v>
      </c>
      <c r="AD31">
        <f t="shared" si="1"/>
        <v>1009.5042321919399</v>
      </c>
      <c r="AE31">
        <f>'IDT-1'!F31</f>
        <v>0</v>
      </c>
      <c r="AF31" s="26"/>
      <c r="AG31">
        <f t="shared" si="2"/>
        <v>1009.5042321919399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12.198316183348926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5.9158371040723967</v>
      </c>
      <c r="M32">
        <f>EDWPCL!W32</f>
        <v>0</v>
      </c>
      <c r="N32">
        <f>'MSW BWN'!W32</f>
        <v>5.0013759999999987</v>
      </c>
      <c r="O32">
        <f>TPDDL_ISGS_exbus!BB32</f>
        <v>641.37678177747409</v>
      </c>
      <c r="P32" s="77">
        <v>70.52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21.259999999999998</v>
      </c>
      <c r="U32" s="78">
        <f>SUMPRODUCT(LTA!F32:AJ32,LTA!F$102:AJ$102,LTA!F$105:AJ$105)</f>
        <v>249.85999999999999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7.1899999999999995</v>
      </c>
      <c r="AB32" s="117">
        <f>-STOA!P32</f>
        <v>0</v>
      </c>
      <c r="AC32">
        <f t="shared" si="0"/>
        <v>10.471854351898926</v>
      </c>
      <c r="AD32">
        <f t="shared" si="1"/>
        <v>1018.6004567129966</v>
      </c>
      <c r="AE32">
        <f>'IDT-1'!F32</f>
        <v>0</v>
      </c>
      <c r="AF32" s="26"/>
      <c r="AG32">
        <f t="shared" si="2"/>
        <v>1018.6004567129966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12.198316183348926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50.44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4.9896959999999995</v>
      </c>
      <c r="O33">
        <f>TPDDL_ISGS_exbus!BB33</f>
        <v>622.56741797272434</v>
      </c>
      <c r="P33" s="77">
        <v>70.52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29.009999999999998</v>
      </c>
      <c r="U33" s="78">
        <f>SUMPRODUCT(LTA!F33:AJ33,LTA!F$102:AJ$102,LTA!F$105:AJ$105)</f>
        <v>258.78000000000003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7.1899999999999995</v>
      </c>
      <c r="AB33" s="117">
        <f>-STOA!P33</f>
        <v>0</v>
      </c>
      <c r="AC33">
        <f t="shared" si="0"/>
        <v>10.059137815585874</v>
      </c>
      <c r="AD33">
        <f t="shared" si="1"/>
        <v>1062.5130825885979</v>
      </c>
      <c r="AE33">
        <f>'IDT-1'!F33</f>
        <v>0</v>
      </c>
      <c r="AF33" s="26"/>
      <c r="AG33">
        <f t="shared" si="2"/>
        <v>1062.5130825885979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12.198316183348926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50.44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4.8436959999999996</v>
      </c>
      <c r="O34">
        <f>TPDDL_ISGS_exbus!BB34</f>
        <v>575.82817739651955</v>
      </c>
      <c r="P34" s="77">
        <v>70.52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40.29</v>
      </c>
      <c r="U34" s="78">
        <f>SUMPRODUCT(LTA!F34:AJ34,LTA!F$102:AJ$102,LTA!F$105:AJ$105)</f>
        <v>267.96999999999997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7.1899999999999995</v>
      </c>
      <c r="AB34" s="117">
        <f>-STOA!P34</f>
        <v>0</v>
      </c>
      <c r="AC34">
        <f t="shared" si="0"/>
        <v>9.782293060904296</v>
      </c>
      <c r="AD34">
        <f t="shared" si="1"/>
        <v>1041.3746867670748</v>
      </c>
      <c r="AE34">
        <f>'IDT-1'!F34</f>
        <v>0</v>
      </c>
      <c r="AF34" s="26"/>
      <c r="AG34">
        <f t="shared" si="2"/>
        <v>1041.3746867670748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12.198316183348926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50.44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4.8939199999999996</v>
      </c>
      <c r="O35">
        <f>TPDDL_ISGS_exbus!BB35</f>
        <v>521.7784101496369</v>
      </c>
      <c r="P35" s="77">
        <v>70.519999999999982</v>
      </c>
      <c r="Q35" s="77">
        <v>26.653580064481464</v>
      </c>
      <c r="R35" s="80">
        <v>19.199999999999996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277.17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7.1899999999999995</v>
      </c>
      <c r="AB35" s="117">
        <f>-STOA!P35</f>
        <v>0</v>
      </c>
      <c r="AC35">
        <f t="shared" si="0"/>
        <v>9.2704540344552591</v>
      </c>
      <c r="AD35">
        <f t="shared" si="1"/>
        <v>1023.9005626111227</v>
      </c>
      <c r="AE35">
        <f>'IDT-1'!F35</f>
        <v>0</v>
      </c>
      <c r="AF35" s="26"/>
      <c r="AG35">
        <f t="shared" si="2"/>
        <v>1023.9005626111227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12.198316183348926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50.44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4.9277919999999993</v>
      </c>
      <c r="O36">
        <f>TPDDL_ISGS_exbus!BB36</f>
        <v>495.92949745678686</v>
      </c>
      <c r="P36" s="77">
        <v>70.519999999999982</v>
      </c>
      <c r="Q36" s="77">
        <v>26.653580064481464</v>
      </c>
      <c r="R36" s="80">
        <v>19.199999999999996</v>
      </c>
      <c r="S36" s="80">
        <v>0</v>
      </c>
      <c r="T36" s="78">
        <f>SUMPRODUCT(LTA!F36:AJ36,LTA!F$101:AJ$101,LTA!F$105:AJ$105)</f>
        <v>56.28</v>
      </c>
      <c r="U36" s="78">
        <f>SUMPRODUCT(LTA!F36:AJ36,LTA!F$102:AJ$102,LTA!F$105:AJ$105)</f>
        <v>286.43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7.1899999999999995</v>
      </c>
      <c r="AB36" s="117">
        <f>-STOA!P36</f>
        <v>0</v>
      </c>
      <c r="AC36">
        <f t="shared" si="0"/>
        <v>9.2943349515801312</v>
      </c>
      <c r="AD36">
        <f t="shared" si="1"/>
        <v>1006.5016410011476</v>
      </c>
      <c r="AE36">
        <f>'IDT-1'!F36</f>
        <v>0</v>
      </c>
      <c r="AF36" s="26"/>
      <c r="AG36">
        <f t="shared" si="2"/>
        <v>1006.5016410011476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12.198316183348926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4.9277919999999993</v>
      </c>
      <c r="O37">
        <f>TPDDL_ISGS_exbus!BB37</f>
        <v>529.28143401653131</v>
      </c>
      <c r="P37" s="77">
        <v>70.519999999999982</v>
      </c>
      <c r="Q37" s="77">
        <v>26.653580064481464</v>
      </c>
      <c r="R37" s="80">
        <v>19.199999999999996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299.21999999999997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7.1899999999999995</v>
      </c>
      <c r="AB37" s="117">
        <f>-STOA!P37</f>
        <v>0</v>
      </c>
      <c r="AC37">
        <f t="shared" si="0"/>
        <v>9.7374427180839298</v>
      </c>
      <c r="AD37">
        <f t="shared" si="1"/>
        <v>1076.5004697943884</v>
      </c>
      <c r="AE37">
        <f>'IDT-1'!F37</f>
        <v>0</v>
      </c>
      <c r="AF37" s="26"/>
      <c r="AG37">
        <f t="shared" si="2"/>
        <v>1076.5004697943884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12.198316183348926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4.9453119999999995</v>
      </c>
      <c r="O38">
        <f>TPDDL_ISGS_exbus!BB38</f>
        <v>539.08459662134408</v>
      </c>
      <c r="P38" s="77">
        <v>70.519999999999982</v>
      </c>
      <c r="Q38" s="77">
        <v>26.653580064481464</v>
      </c>
      <c r="R38" s="80">
        <v>19.199999999999996</v>
      </c>
      <c r="S38" s="80">
        <v>0</v>
      </c>
      <c r="T38" s="78">
        <f>SUMPRODUCT(LTA!F38:AJ38,LTA!F$101:AJ$101,LTA!F$105:AJ$105)</f>
        <v>68.790000000000006</v>
      </c>
      <c r="U38" s="78">
        <f>SUMPRODUCT(LTA!F38:AJ38,LTA!F$102:AJ$102,LTA!F$105:AJ$105)</f>
        <v>307.52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7.1899999999999995</v>
      </c>
      <c r="AB38" s="117">
        <f>-STOA!P38</f>
        <v>0</v>
      </c>
      <c r="AC38">
        <f t="shared" si="0"/>
        <v>10.164969913061165</v>
      </c>
      <c r="AD38">
        <f t="shared" si="1"/>
        <v>1074.433625204224</v>
      </c>
      <c r="AE38">
        <f>'IDT-1'!F38</f>
        <v>0</v>
      </c>
      <c r="AF38" s="26"/>
      <c r="AG38">
        <f t="shared" si="2"/>
        <v>1074.433625204224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12.086061739943872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57.47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4.9780159999999984</v>
      </c>
      <c r="O39">
        <f>TPDDL_ISGS_exbus!BB39</f>
        <v>541.04892956675826</v>
      </c>
      <c r="P39" s="77">
        <v>70.519999999999982</v>
      </c>
      <c r="Q39" s="77">
        <v>26.653580064481464</v>
      </c>
      <c r="R39" s="80">
        <v>19.199999999999996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303.43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7.1899999999999995</v>
      </c>
      <c r="AB39" s="117">
        <f>-STOA!P39</f>
        <v>0</v>
      </c>
      <c r="AC39">
        <f t="shared" si="0"/>
        <v>10.686133012799589</v>
      </c>
      <c r="AD39">
        <f t="shared" si="1"/>
        <v>1022.6472446064946</v>
      </c>
      <c r="AE39">
        <f>'IDT-1'!F39</f>
        <v>0</v>
      </c>
      <c r="AF39" s="26"/>
      <c r="AG39">
        <f t="shared" si="2"/>
        <v>1022.6472446064946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12.086061739943872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57.47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4.9499839999999997</v>
      </c>
      <c r="O40">
        <f>TPDDL_ISGS_exbus!BB40</f>
        <v>579.57953900694417</v>
      </c>
      <c r="P40" s="77">
        <v>70.519999999999982</v>
      </c>
      <c r="Q40" s="77">
        <v>26.653580064481464</v>
      </c>
      <c r="R40" s="80">
        <v>19.199999999999996</v>
      </c>
      <c r="S40" s="80">
        <v>0</v>
      </c>
      <c r="T40" s="78">
        <f>SUMPRODUCT(LTA!F40:AJ40,LTA!F$101:AJ$101,LTA!F$105:AJ$105)</f>
        <v>82.5</v>
      </c>
      <c r="U40" s="78">
        <f>SUMPRODUCT(LTA!F40:AJ40,LTA!F$102:AJ$102,LTA!F$105:AJ$105)</f>
        <v>311.77999999999997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7.1899999999999995</v>
      </c>
      <c r="AB40" s="117">
        <f>-STOA!P40</f>
        <v>0</v>
      </c>
      <c r="AC40">
        <f t="shared" si="0"/>
        <v>10.722905318163457</v>
      </c>
      <c r="AD40">
        <f t="shared" si="1"/>
        <v>1127.2330497413166</v>
      </c>
      <c r="AE40">
        <f>'IDT-1'!F40</f>
        <v>0</v>
      </c>
      <c r="AF40" s="26"/>
      <c r="AG40">
        <f t="shared" si="2"/>
        <v>1127.2330497413166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12.086061739943872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5.3202399999999992</v>
      </c>
      <c r="O41">
        <f>TPDDL_ISGS_exbus!BB41</f>
        <v>596.43973900694402</v>
      </c>
      <c r="P41" s="77">
        <v>70.519999999999982</v>
      </c>
      <c r="Q41" s="77">
        <v>26.653580064481464</v>
      </c>
      <c r="R41" s="80">
        <v>19.199999999999996</v>
      </c>
      <c r="S41" s="80">
        <v>0</v>
      </c>
      <c r="T41" s="78">
        <f>SUMPRODUCT(LTA!F41:AJ41,LTA!F$101:AJ$101,LTA!F$105:AJ$105)</f>
        <v>88.86</v>
      </c>
      <c r="U41" s="78">
        <f>SUMPRODUCT(LTA!F41:AJ41,LTA!F$102:AJ$102,LTA!F$105:AJ$105)</f>
        <v>364.56999999999994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7.1899999999999995</v>
      </c>
      <c r="AB41" s="117">
        <f>-STOA!P41</f>
        <v>0</v>
      </c>
      <c r="AC41">
        <f t="shared" si="0"/>
        <v>11.317207973523088</v>
      </c>
      <c r="AD41">
        <f t="shared" si="1"/>
        <v>1214.2619210156822</v>
      </c>
      <c r="AE41">
        <f>'IDT-1'!F41</f>
        <v>0</v>
      </c>
      <c r="AF41" s="26"/>
      <c r="AG41">
        <f t="shared" si="2"/>
        <v>1214.2619210156822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12.086061739943872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5.3704639999999984</v>
      </c>
      <c r="O42">
        <f>TPDDL_ISGS_exbus!BB42</f>
        <v>596.44189293649265</v>
      </c>
      <c r="P42" s="77">
        <v>70.519999999999982</v>
      </c>
      <c r="Q42" s="77">
        <v>26.653580064481464</v>
      </c>
      <c r="R42" s="80">
        <v>19.199999999999996</v>
      </c>
      <c r="S42" s="80">
        <v>0</v>
      </c>
      <c r="T42" s="78">
        <f>SUMPRODUCT(LTA!F42:AJ42,LTA!F$101:AJ$101,LTA!F$105:AJ$105)</f>
        <v>95.72</v>
      </c>
      <c r="U42" s="78">
        <f>SUMPRODUCT(LTA!F42:AJ42,LTA!F$102:AJ$102,LTA!F$105:AJ$105)</f>
        <v>372.16999999999996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7.1899999999999995</v>
      </c>
      <c r="AB42" s="117">
        <f>-STOA!P42</f>
        <v>0</v>
      </c>
      <c r="AC42">
        <f t="shared" si="0"/>
        <v>11.629478273008848</v>
      </c>
      <c r="AD42">
        <f t="shared" si="1"/>
        <v>1229.3461307461748</v>
      </c>
      <c r="AE42">
        <f>'IDT-1'!F42</f>
        <v>0</v>
      </c>
      <c r="AF42" s="26"/>
      <c r="AG42">
        <f t="shared" si="2"/>
        <v>1229.3461307461748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12.086061739943872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5.4218559999999991</v>
      </c>
      <c r="O43">
        <f>TPDDL_ISGS_exbus!BB43</f>
        <v>592.15714187460333</v>
      </c>
      <c r="P43" s="77">
        <v>70.519999999999982</v>
      </c>
      <c r="Q43" s="77">
        <v>26.653580064481464</v>
      </c>
      <c r="R43" s="80">
        <v>19.199999999999996</v>
      </c>
      <c r="S43" s="80">
        <v>0</v>
      </c>
      <c r="T43" s="78">
        <f>SUMPRODUCT(LTA!F43:AJ43,LTA!F$101:AJ$101,LTA!F$105:AJ$105)</f>
        <v>101.22</v>
      </c>
      <c r="U43" s="78">
        <f>SUMPRODUCT(LTA!F43:AJ43,LTA!F$102:AJ$102,LTA!F$105:AJ$105)</f>
        <v>378.67999999999995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7.1899999999999995</v>
      </c>
      <c r="AB43" s="117">
        <f>-STOA!P43</f>
        <v>0</v>
      </c>
      <c r="AC43">
        <f t="shared" si="0"/>
        <v>11.513351339558488</v>
      </c>
      <c r="AD43">
        <f t="shared" si="1"/>
        <v>1236.3547965173061</v>
      </c>
      <c r="AE43">
        <f>'IDT-1'!F43</f>
        <v>0</v>
      </c>
      <c r="AF43" s="26"/>
      <c r="AG43">
        <f t="shared" si="2"/>
        <v>1236.3547965173061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12.086061739943872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5.0294079999999992</v>
      </c>
      <c r="O44">
        <f>TPDDL_ISGS_exbus!BB44</f>
        <v>592.15714187460333</v>
      </c>
      <c r="P44" s="77">
        <v>70.519999999999982</v>
      </c>
      <c r="Q44" s="77">
        <v>26.653580064481464</v>
      </c>
      <c r="R44" s="80">
        <v>19.199999999999996</v>
      </c>
      <c r="S44" s="80">
        <v>0</v>
      </c>
      <c r="T44" s="78">
        <f>SUMPRODUCT(LTA!F44:AJ44,LTA!F$101:AJ$101,LTA!F$105:AJ$105)</f>
        <v>101.31</v>
      </c>
      <c r="U44" s="78">
        <f>SUMPRODUCT(LTA!F44:AJ44,LTA!F$102:AJ$102,LTA!F$105:AJ$105)</f>
        <v>384.25999999999993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7.1899999999999995</v>
      </c>
      <c r="AB44" s="117">
        <f>-STOA!P44</f>
        <v>0</v>
      </c>
      <c r="AC44">
        <f t="shared" si="0"/>
        <v>11.71734597149263</v>
      </c>
      <c r="AD44">
        <f t="shared" si="1"/>
        <v>1319.598353885372</v>
      </c>
      <c r="AE44">
        <f>'IDT-1'!F44</f>
        <v>0</v>
      </c>
      <c r="AF44" s="26"/>
      <c r="AG44">
        <f t="shared" si="2"/>
        <v>1319.598353885372</v>
      </c>
      <c r="AI44" s="75">
        <f>PXIL!J44</f>
        <v>0</v>
      </c>
      <c r="AJ44" s="75">
        <f>PXIL!P44</f>
        <v>0</v>
      </c>
      <c r="AK44" s="75">
        <f>RTM_IEX!J44</f>
        <v>48.17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8.4169706336939729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5.9036199095022619</v>
      </c>
      <c r="M45">
        <f>EDWPCL!W45</f>
        <v>0</v>
      </c>
      <c r="N45">
        <f>'MSW BWN'!W45</f>
        <v>4.8717279999999992</v>
      </c>
      <c r="O45">
        <f>TPDDL_ISGS_exbus!BB45</f>
        <v>614.54771126680282</v>
      </c>
      <c r="P45" s="77">
        <v>70.519999999999982</v>
      </c>
      <c r="Q45" s="77">
        <v>26.653580064481464</v>
      </c>
      <c r="R45" s="80">
        <v>19.199999999999996</v>
      </c>
      <c r="S45" s="80">
        <v>0</v>
      </c>
      <c r="T45" s="78">
        <f>SUMPRODUCT(LTA!F45:AJ45,LTA!F$101:AJ$101,LTA!F$105:AJ$105)</f>
        <v>101.22</v>
      </c>
      <c r="U45" s="78">
        <f>SUMPRODUCT(LTA!F45:AJ45,LTA!F$102:AJ$102,LTA!F$105:AJ$105)</f>
        <v>389.69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7.1899999999999995</v>
      </c>
      <c r="AB45" s="117">
        <f>-STOA!P45</f>
        <v>0</v>
      </c>
      <c r="AC45">
        <f t="shared" si="0"/>
        <v>11.501839497429236</v>
      </c>
      <c r="AD45">
        <f t="shared" si="1"/>
        <v>1295.3244883067769</v>
      </c>
      <c r="AE45">
        <f>'IDT-1'!F45</f>
        <v>0</v>
      </c>
      <c r="AF45" s="26"/>
      <c r="AG45">
        <f t="shared" si="2"/>
        <v>1295.3244883067769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12.086061739943872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4.8775679999999992</v>
      </c>
      <c r="O46">
        <f>TPDDL_ISGS_exbus!BB46</f>
        <v>614.54771126680282</v>
      </c>
      <c r="P46" s="77">
        <v>70.519999999999982</v>
      </c>
      <c r="Q46" s="77">
        <v>26.653580064481464</v>
      </c>
      <c r="R46" s="80">
        <v>19.199999999999996</v>
      </c>
      <c r="S46" s="80">
        <v>0</v>
      </c>
      <c r="T46" s="78">
        <f>SUMPRODUCT(LTA!F46:AJ46,LTA!F$101:AJ$101,LTA!F$105:AJ$105)</f>
        <v>101.61</v>
      </c>
      <c r="U46" s="78">
        <f>SUMPRODUCT(LTA!F46:AJ46,LTA!F$102:AJ$102,LTA!F$105:AJ$105)</f>
        <v>393.14999999999992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7.1899999999999995</v>
      </c>
      <c r="AB46" s="117">
        <f>-STOA!P46</f>
        <v>0</v>
      </c>
      <c r="AC46">
        <f t="shared" si="0"/>
        <v>11.570022790143986</v>
      </c>
      <c r="AD46">
        <f t="shared" si="1"/>
        <v>1303.0044064589201</v>
      </c>
      <c r="AE46">
        <f>'IDT-1'!F46</f>
        <v>0</v>
      </c>
      <c r="AF46" s="26"/>
      <c r="AG46">
        <f t="shared" si="2"/>
        <v>1303.0044064589201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12.086061739943872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5.1181759999999992</v>
      </c>
      <c r="O47">
        <f>TPDDL_ISGS_exbus!BB47</f>
        <v>599.1137487387175</v>
      </c>
      <c r="P47" s="77">
        <v>70.519999999999982</v>
      </c>
      <c r="Q47" s="77">
        <v>26.653580064481464</v>
      </c>
      <c r="R47" s="80">
        <v>19.199999999999996</v>
      </c>
      <c r="S47" s="80">
        <v>0</v>
      </c>
      <c r="T47" s="78">
        <f>SUMPRODUCT(LTA!F47:AJ47,LTA!F$101:AJ$101,LTA!F$105:AJ$105)</f>
        <v>101.44</v>
      </c>
      <c r="U47" s="78">
        <f>SUMPRODUCT(LTA!F47:AJ47,LTA!F$102:AJ$102,LTA!F$105:AJ$105)</f>
        <v>396.55999999999995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7.09</v>
      </c>
      <c r="AB47" s="117">
        <f>-STOA!P47</f>
        <v>0</v>
      </c>
      <c r="AC47">
        <f t="shared" si="0"/>
        <v>11.692905281613543</v>
      </c>
      <c r="AD47">
        <f t="shared" si="1"/>
        <v>1286.7122715397945</v>
      </c>
      <c r="AE47">
        <f>'IDT-1'!F47</f>
        <v>0</v>
      </c>
      <c r="AF47" s="26"/>
      <c r="AG47">
        <f t="shared" si="2"/>
        <v>1286.7122715397945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12.086061739943872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5.0294079999999992</v>
      </c>
      <c r="O48">
        <f>TPDDL_ISGS_exbus!BB48</f>
        <v>599.1137487387175</v>
      </c>
      <c r="P48" s="77">
        <v>70.519999999999982</v>
      </c>
      <c r="Q48" s="77">
        <v>26.653580064481464</v>
      </c>
      <c r="R48" s="80">
        <v>19.199999999999996</v>
      </c>
      <c r="S48" s="80">
        <v>0</v>
      </c>
      <c r="T48" s="78">
        <f>SUMPRODUCT(LTA!F48:AJ48,LTA!F$101:AJ$101,LTA!F$105:AJ$105)</f>
        <v>101.21000000000001</v>
      </c>
      <c r="U48" s="78">
        <f>SUMPRODUCT(LTA!F48:AJ48,LTA!F$102:AJ$102,LTA!F$105:AJ$105)</f>
        <v>398.9799999999999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7.09</v>
      </c>
      <c r="AB48" s="117">
        <f>-STOA!P48</f>
        <v>0</v>
      </c>
      <c r="AC48">
        <f t="shared" si="0"/>
        <v>11.832544210380613</v>
      </c>
      <c r="AD48">
        <f t="shared" si="1"/>
        <v>1332.5738646110278</v>
      </c>
      <c r="AE48">
        <f>'IDT-1'!F48</f>
        <v>0</v>
      </c>
      <c r="AF48" s="26"/>
      <c r="AG48">
        <f t="shared" si="2"/>
        <v>1332.5738646110278</v>
      </c>
      <c r="AI48" s="75">
        <f>PXIL!J48</f>
        <v>0</v>
      </c>
      <c r="AJ48" s="75">
        <f>PXIL!P48</f>
        <v>0</v>
      </c>
      <c r="AK48" s="75">
        <f>RTM_IEX!J48</f>
        <v>28.9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4.9219520000000001</v>
      </c>
      <c r="O49">
        <f>TPDDL_ISGS_exbus!BB49</f>
        <v>598.31862653031749</v>
      </c>
      <c r="P49" s="77">
        <v>70.519999999999982</v>
      </c>
      <c r="Q49" s="77">
        <v>26.653580064481464</v>
      </c>
      <c r="R49" s="80">
        <v>19.199999999999996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400.96999999999997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7.09</v>
      </c>
      <c r="AB49" s="117">
        <f>-STOA!P49</f>
        <v>0</v>
      </c>
      <c r="AC49">
        <f t="shared" si="0"/>
        <v>11.588761522146692</v>
      </c>
      <c r="AD49">
        <f t="shared" si="1"/>
        <v>1305.1150690908614</v>
      </c>
      <c r="AE49">
        <f>'IDT-1'!F49</f>
        <v>0</v>
      </c>
      <c r="AF49" s="26"/>
      <c r="AG49">
        <f t="shared" si="2"/>
        <v>1305.1150690908614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5.8574660633484159</v>
      </c>
      <c r="M50">
        <f>EDWPCL!W50</f>
        <v>0</v>
      </c>
      <c r="N50">
        <f>'MSW BWN'!W50</f>
        <v>4.967503999999999</v>
      </c>
      <c r="O50">
        <f>TPDDL_ISGS_exbus!BB50</f>
        <v>598.31862653031749</v>
      </c>
      <c r="P50" s="77">
        <v>70.519999999999982</v>
      </c>
      <c r="Q50" s="77">
        <v>26.653580064481464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402.22999999999996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7.09</v>
      </c>
      <c r="AB50" s="117">
        <f>-STOA!P50</f>
        <v>0</v>
      </c>
      <c r="AC50">
        <f t="shared" si="0"/>
        <v>11.809784326920786</v>
      </c>
      <c r="AD50">
        <f t="shared" si="1"/>
        <v>1330.0102741013252</v>
      </c>
      <c r="AE50">
        <f>'IDT-1'!F50</f>
        <v>0</v>
      </c>
      <c r="AF50" s="26"/>
      <c r="AG50">
        <f t="shared" si="2"/>
        <v>1330.0102741013252</v>
      </c>
      <c r="AI50" s="75">
        <f>PXIL!J50</f>
        <v>0</v>
      </c>
      <c r="AJ50" s="75">
        <f>PXIL!P50</f>
        <v>0</v>
      </c>
      <c r="AK50" s="75">
        <f>RTM_IEX!J50</f>
        <v>24.08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69.596820030154888</v>
      </c>
      <c r="J51">
        <f>Bawana_RLNG!T51</f>
        <v>0</v>
      </c>
      <c r="K51">
        <f>Bawana_Spot!T51</f>
        <v>0</v>
      </c>
      <c r="L51">
        <f>TWOMCL!S51</f>
        <v>5.9036199095022619</v>
      </c>
      <c r="M51">
        <f>EDWPCL!W51</f>
        <v>0</v>
      </c>
      <c r="N51">
        <f>'MSW BWN'!W51</f>
        <v>5.0294079999999992</v>
      </c>
      <c r="O51">
        <f>TPDDL_ISGS_exbus!BB51</f>
        <v>598.44959722151737</v>
      </c>
      <c r="P51" s="77">
        <v>70.519999999999982</v>
      </c>
      <c r="Q51" s="77">
        <v>26.653580064481464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398.28999999999996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7.09</v>
      </c>
      <c r="AB51" s="117">
        <f>-STOA!P51</f>
        <v>0</v>
      </c>
      <c r="AC51">
        <f t="shared" si="0"/>
        <v>11.654093053271451</v>
      </c>
      <c r="AD51">
        <f t="shared" si="1"/>
        <v>1292.3849939123284</v>
      </c>
      <c r="AE51">
        <f>'IDT-1'!F51</f>
        <v>0</v>
      </c>
      <c r="AF51" s="26"/>
      <c r="AG51">
        <f t="shared" si="2"/>
        <v>1292.3849939123284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69.596820030154888</v>
      </c>
      <c r="J52">
        <f>Bawana_RLNG!T52</f>
        <v>0</v>
      </c>
      <c r="K52">
        <f>Bawana_Spot!T52</f>
        <v>0</v>
      </c>
      <c r="L52">
        <f>TWOMCL!S52</f>
        <v>5.9619909502262436</v>
      </c>
      <c r="M52">
        <f>EDWPCL!W52</f>
        <v>0</v>
      </c>
      <c r="N52">
        <f>'MSW BWN'!W52</f>
        <v>5.1975999999999996</v>
      </c>
      <c r="O52">
        <f>TPDDL_ISGS_exbus!BB52</f>
        <v>598.44959722151737</v>
      </c>
      <c r="P52" s="77">
        <v>70.519999999999982</v>
      </c>
      <c r="Q52" s="77">
        <v>26.653580064481464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398.86999999999995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7.09</v>
      </c>
      <c r="AB52" s="117">
        <f>-STOA!P52</f>
        <v>0</v>
      </c>
      <c r="AC52">
        <f t="shared" si="0"/>
        <v>11.784313532807868</v>
      </c>
      <c r="AD52">
        <f t="shared" si="1"/>
        <v>1327.1413364735158</v>
      </c>
      <c r="AE52">
        <f>'IDT-1'!F52</f>
        <v>0</v>
      </c>
      <c r="AF52" s="26"/>
      <c r="AG52">
        <f t="shared" si="2"/>
        <v>1327.1413364735158</v>
      </c>
      <c r="AI52" s="75">
        <f>PXIL!J52</f>
        <v>0</v>
      </c>
      <c r="AJ52" s="75">
        <f>PXIL!P52</f>
        <v>0</v>
      </c>
      <c r="AK52" s="75">
        <f>RTM_IEX!J52</f>
        <v>24.08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6.1113122171945689</v>
      </c>
      <c r="M53">
        <f>EDWPCL!W53</f>
        <v>0</v>
      </c>
      <c r="N53">
        <f>'MSW BWN'!W53</f>
        <v>5.1240159999999983</v>
      </c>
      <c r="O53">
        <f>TPDDL_ISGS_exbus!BB53</f>
        <v>599.41243003994259</v>
      </c>
      <c r="P53" s="77">
        <v>71.919999999999987</v>
      </c>
      <c r="Q53" s="77">
        <v>26.653580064481464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398.65999999999997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7.09</v>
      </c>
      <c r="AB53" s="117">
        <f>-STOA!P53</f>
        <v>0</v>
      </c>
      <c r="AC53">
        <f t="shared" si="0"/>
        <v>11.591998048340356</v>
      </c>
      <c r="AD53">
        <f t="shared" si="1"/>
        <v>1305.4796196321297</v>
      </c>
      <c r="AE53">
        <f>'IDT-1'!F53</f>
        <v>0</v>
      </c>
      <c r="AF53" s="26"/>
      <c r="AG53">
        <f t="shared" si="2"/>
        <v>1305.4796196321297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8.6721872187218718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6.0013574660633484</v>
      </c>
      <c r="M54">
        <f>EDWPCL!W54</f>
        <v>0</v>
      </c>
      <c r="N54">
        <f>'MSW BWN'!W54</f>
        <v>5.0901439999999987</v>
      </c>
      <c r="O54">
        <f>TPDDL_ISGS_exbus!BB54</f>
        <v>603.294232818654</v>
      </c>
      <c r="P54" s="77">
        <v>71.919999999999987</v>
      </c>
      <c r="Q54" s="77">
        <v>26.653580064481464</v>
      </c>
      <c r="R54" s="80">
        <v>19.199999999999996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397.76999999999992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7.09</v>
      </c>
      <c r="AB54" s="117">
        <f>-STOA!P54</f>
        <v>0</v>
      </c>
      <c r="AC54">
        <f t="shared" si="0"/>
        <v>11.491260944331506</v>
      </c>
      <c r="AD54">
        <f t="shared" si="1"/>
        <v>1294.1329585533144</v>
      </c>
      <c r="AE54">
        <f>'IDT-1'!F54</f>
        <v>0</v>
      </c>
      <c r="AF54" s="26"/>
      <c r="AG54">
        <f t="shared" si="2"/>
        <v>1294.1329585533144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6.0597285067873301</v>
      </c>
      <c r="M55">
        <f>EDWPCL!W55</f>
        <v>0</v>
      </c>
      <c r="N55">
        <f>'MSW BWN'!W55</f>
        <v>5.0854719999999993</v>
      </c>
      <c r="O55">
        <f>TPDDL_ISGS_exbus!BB55</f>
        <v>548.24423475506717</v>
      </c>
      <c r="P55" s="77">
        <v>70.52</v>
      </c>
      <c r="Q55" s="77">
        <v>26.660000000000004</v>
      </c>
      <c r="R55" s="80">
        <v>19.199999999999996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350.95000000000005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7.09</v>
      </c>
      <c r="AB55" s="117">
        <f>-STOA!P55</f>
        <v>0</v>
      </c>
      <c r="AC55">
        <f t="shared" si="0"/>
        <v>11.145720854262374</v>
      </c>
      <c r="AD55">
        <f t="shared" si="1"/>
        <v>1134.6798916660141</v>
      </c>
      <c r="AE55">
        <f>'IDT-1'!F55</f>
        <v>0</v>
      </c>
      <c r="AF55" s="26"/>
      <c r="AG55">
        <f t="shared" si="2"/>
        <v>1134.6798916660141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5.7665158371040723</v>
      </c>
      <c r="M56">
        <f>EDWPCL!W56</f>
        <v>0</v>
      </c>
      <c r="N56">
        <f>'MSW BWN'!W56</f>
        <v>5.0013759999999987</v>
      </c>
      <c r="O56">
        <f>TPDDL_ISGS_exbus!BB56</f>
        <v>528.97440290276541</v>
      </c>
      <c r="P56" s="77">
        <v>70.52</v>
      </c>
      <c r="Q56" s="77">
        <v>26.660000000000004</v>
      </c>
      <c r="R56" s="80">
        <v>19.199999999999996</v>
      </c>
      <c r="S56" s="80">
        <v>0</v>
      </c>
      <c r="T56" s="78">
        <f>SUMPRODUCT(LTA!F56:AJ56,LTA!F$101:AJ$101,LTA!F$105:AJ$105)</f>
        <v>101.94</v>
      </c>
      <c r="U56" s="78">
        <f>SUMPRODUCT(LTA!F56:AJ56,LTA!F$102:AJ$102,LTA!F$105:AJ$105)</f>
        <v>347.93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7.09</v>
      </c>
      <c r="AB56" s="117">
        <f>-STOA!P56</f>
        <v>0</v>
      </c>
      <c r="AC56">
        <f t="shared" si="0"/>
        <v>10.907315380057929</v>
      </c>
      <c r="AD56">
        <f t="shared" si="1"/>
        <v>1117.8711566182337</v>
      </c>
      <c r="AE56">
        <f>'IDT-1'!F56</f>
        <v>0</v>
      </c>
      <c r="AF56" s="26"/>
      <c r="AG56">
        <f t="shared" si="2"/>
        <v>1117.8711566182337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5.2758559999999992</v>
      </c>
      <c r="O57">
        <f>TPDDL_ISGS_exbus!BB57</f>
        <v>596.40329835350644</v>
      </c>
      <c r="P57" s="77">
        <v>70.52</v>
      </c>
      <c r="Q57" s="77">
        <v>26.660000000000004</v>
      </c>
      <c r="R57" s="80">
        <v>19.199999999999996</v>
      </c>
      <c r="S57" s="80">
        <v>0</v>
      </c>
      <c r="T57" s="78">
        <f>SUMPRODUCT(LTA!F57:AJ57,LTA!F$101:AJ$101,LTA!F$105:AJ$105)</f>
        <v>101.63</v>
      </c>
      <c r="U57" s="78">
        <f>SUMPRODUCT(LTA!F57:AJ57,LTA!F$102:AJ$102,LTA!F$105:AJ$105)</f>
        <v>337.98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7.09</v>
      </c>
      <c r="AB57" s="117">
        <f>-STOA!P57</f>
        <v>0</v>
      </c>
      <c r="AC57">
        <f t="shared" si="0"/>
        <v>11.726721962118143</v>
      </c>
      <c r="AD57">
        <f t="shared" si="1"/>
        <v>1139.855399897921</v>
      </c>
      <c r="AE57">
        <f>'IDT-1'!F57</f>
        <v>0</v>
      </c>
      <c r="AF57" s="26"/>
      <c r="AG57">
        <f t="shared" si="2"/>
        <v>1139.855399897921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5.8968325791855207</v>
      </c>
      <c r="M58">
        <f>EDWPCL!W58</f>
        <v>0</v>
      </c>
      <c r="N58">
        <f>'MSW BWN'!W58</f>
        <v>5.1415359999999994</v>
      </c>
      <c r="O58">
        <f>TPDDL_ISGS_exbus!BB58</f>
        <v>602.87946885944484</v>
      </c>
      <c r="P58" s="77">
        <v>70.52</v>
      </c>
      <c r="Q58" s="77">
        <v>26.660000000000004</v>
      </c>
      <c r="R58" s="80">
        <v>19.199999999999996</v>
      </c>
      <c r="S58" s="80">
        <v>0</v>
      </c>
      <c r="T58" s="78">
        <f>SUMPRODUCT(LTA!F58:AJ58,LTA!F$101:AJ$101,LTA!F$105:AJ$105)</f>
        <v>101.24000000000001</v>
      </c>
      <c r="U58" s="78">
        <f>SUMPRODUCT(LTA!F58:AJ58,LTA!F$102:AJ$102,LTA!F$105:AJ$105)</f>
        <v>360.02000000000004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7.09</v>
      </c>
      <c r="AB58" s="117">
        <f>-STOA!P58</f>
        <v>0</v>
      </c>
      <c r="AC58">
        <f t="shared" si="0"/>
        <v>11.527120242974096</v>
      </c>
      <c r="AD58">
        <f t="shared" si="1"/>
        <v>1217.8168944540782</v>
      </c>
      <c r="AE58">
        <f>'IDT-1'!F58</f>
        <v>0</v>
      </c>
      <c r="AF58" s="26"/>
      <c r="AG58">
        <f t="shared" si="2"/>
        <v>1217.8168944540782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11.745993347444813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4.8553759999999997</v>
      </c>
      <c r="O59">
        <f>TPDDL_ISGS_exbus!BB59</f>
        <v>603.012685700833</v>
      </c>
      <c r="P59" s="77">
        <v>70.52</v>
      </c>
      <c r="Q59" s="77">
        <v>26.660000000000004</v>
      </c>
      <c r="R59" s="80">
        <v>19.199999999999996</v>
      </c>
      <c r="S59" s="80">
        <v>0</v>
      </c>
      <c r="T59" s="78">
        <f>SUMPRODUCT(LTA!F59:AJ59,LTA!F$101:AJ$101,LTA!F$105:AJ$105)</f>
        <v>100.78</v>
      </c>
      <c r="U59" s="78">
        <f>SUMPRODUCT(LTA!F59:AJ59,LTA!F$102:AJ$102,LTA!F$105:AJ$105)</f>
        <v>377.28999999999996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7.09</v>
      </c>
      <c r="AB59" s="117">
        <f>-STOA!P59</f>
        <v>0</v>
      </c>
      <c r="AC59">
        <f t="shared" si="0"/>
        <v>11.894709458084717</v>
      </c>
      <c r="AD59">
        <f t="shared" si="1"/>
        <v>1208.998853768029</v>
      </c>
      <c r="AE59">
        <f>'IDT-1'!F59</f>
        <v>0</v>
      </c>
      <c r="AF59" s="26"/>
      <c r="AG59">
        <f t="shared" si="2"/>
        <v>1208.998853768029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4.6930239999999994</v>
      </c>
      <c r="O60">
        <f>TPDDL_ISGS_exbus!BB60</f>
        <v>603.012685700833</v>
      </c>
      <c r="P60" s="77">
        <v>70.52</v>
      </c>
      <c r="Q60" s="77">
        <v>26.660000000000004</v>
      </c>
      <c r="R60" s="80">
        <v>19.199999999999996</v>
      </c>
      <c r="S60" s="80">
        <v>0</v>
      </c>
      <c r="T60" s="78">
        <f>SUMPRODUCT(LTA!F60:AJ60,LTA!F$101:AJ$101,LTA!F$105:AJ$105)</f>
        <v>100.97</v>
      </c>
      <c r="U60" s="78">
        <f>SUMPRODUCT(LTA!F60:AJ60,LTA!F$102:AJ$102,LTA!F$105:AJ$105)</f>
        <v>372.68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7.09</v>
      </c>
      <c r="AB60" s="117">
        <f>-STOA!P60</f>
        <v>0</v>
      </c>
      <c r="AC60">
        <f t="shared" si="0"/>
        <v>11.553618821104722</v>
      </c>
      <c r="AD60">
        <f t="shared" si="1"/>
        <v>1260.9791604866903</v>
      </c>
      <c r="AE60">
        <f>'IDT-1'!F60</f>
        <v>0</v>
      </c>
      <c r="AF60" s="26"/>
      <c r="AG60">
        <f t="shared" si="2"/>
        <v>1260.9791604866903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6.0529411764705872</v>
      </c>
      <c r="M61">
        <f>EDWPCL!W61</f>
        <v>0</v>
      </c>
      <c r="N61">
        <f>'MSW BWN'!W61</f>
        <v>4.9277919999999993</v>
      </c>
      <c r="O61">
        <f>TPDDL_ISGS_exbus!BB61</f>
        <v>602.10957158371821</v>
      </c>
      <c r="P61" s="77">
        <v>70.52</v>
      </c>
      <c r="Q61" s="77">
        <v>23.470000000000002</v>
      </c>
      <c r="R61" s="80">
        <v>19.199999999999996</v>
      </c>
      <c r="S61" s="80">
        <v>0</v>
      </c>
      <c r="T61" s="78">
        <f>SUMPRODUCT(LTA!F61:AJ61,LTA!F$101:AJ$101,LTA!F$105:AJ$105)</f>
        <v>95.06</v>
      </c>
      <c r="U61" s="78">
        <f>SUMPRODUCT(LTA!F61:AJ61,LTA!F$102:AJ$102,LTA!F$105:AJ$105)</f>
        <v>366.94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7.09</v>
      </c>
      <c r="AB61" s="117">
        <f>-STOA!P61</f>
        <v>0</v>
      </c>
      <c r="AC61">
        <f t="shared" si="0"/>
        <v>11.238932952999777</v>
      </c>
      <c r="AD61">
        <f t="shared" si="1"/>
        <v>1265.7116511660406</v>
      </c>
      <c r="AE61">
        <f>'IDT-1'!F61</f>
        <v>0</v>
      </c>
      <c r="AF61" s="26"/>
      <c r="AG61">
        <f t="shared" si="2"/>
        <v>1265.7116511660406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5.8968325791855207</v>
      </c>
      <c r="M62">
        <f>EDWPCL!W62</f>
        <v>0</v>
      </c>
      <c r="N62">
        <f>'MSW BWN'!W62</f>
        <v>4.9499839999999997</v>
      </c>
      <c r="O62">
        <f>TPDDL_ISGS_exbus!BB62</f>
        <v>602.10957158371821</v>
      </c>
      <c r="P62" s="77">
        <v>70.52</v>
      </c>
      <c r="Q62" s="77">
        <v>23.470000000000002</v>
      </c>
      <c r="R62" s="80">
        <v>19.199999999999996</v>
      </c>
      <c r="S62" s="80">
        <v>0</v>
      </c>
      <c r="T62" s="78">
        <f>SUMPRODUCT(LTA!F62:AJ62,LTA!F$101:AJ$101,LTA!F$105:AJ$105)</f>
        <v>88.990000000000009</v>
      </c>
      <c r="U62" s="78">
        <f>SUMPRODUCT(LTA!F62:AJ62,LTA!F$102:AJ$102,LTA!F$105:AJ$105)</f>
        <v>360.53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7.09</v>
      </c>
      <c r="AB62" s="117">
        <f>-STOA!P62</f>
        <v>0</v>
      </c>
      <c r="AC62">
        <f t="shared" si="0"/>
        <v>11.127953388162641</v>
      </c>
      <c r="AD62">
        <f t="shared" si="1"/>
        <v>1253.2113165448397</v>
      </c>
      <c r="AE62">
        <f>'IDT-1'!F62</f>
        <v>0</v>
      </c>
      <c r="AF62" s="26"/>
      <c r="AG62">
        <f t="shared" si="2"/>
        <v>1253.2113165448397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4.9055999999999997</v>
      </c>
      <c r="O63">
        <f>TPDDL_ISGS_exbus!BB63</f>
        <v>602.10957158371821</v>
      </c>
      <c r="P63" s="77">
        <v>70.519999999999982</v>
      </c>
      <c r="Q63" s="77">
        <v>26.65</v>
      </c>
      <c r="R63" s="80">
        <v>19.199999999999996</v>
      </c>
      <c r="S63" s="80">
        <v>0</v>
      </c>
      <c r="T63" s="78">
        <f>SUMPRODUCT(LTA!F63:AJ63,LTA!F$101:AJ$101,LTA!F$105:AJ$105)</f>
        <v>82.27</v>
      </c>
      <c r="U63" s="78">
        <f>SUMPRODUCT(LTA!F63:AJ63,LTA!F$102:AJ$102,LTA!F$105:AJ$105)</f>
        <v>349.33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7.09</v>
      </c>
      <c r="AB63" s="117">
        <f>-STOA!P63</f>
        <v>0</v>
      </c>
      <c r="AC63">
        <f t="shared" si="0"/>
        <v>11.084618436449182</v>
      </c>
      <c r="AD63">
        <f t="shared" si="1"/>
        <v>1248.3302251654784</v>
      </c>
      <c r="AE63">
        <f>'IDT-1'!F63</f>
        <v>0</v>
      </c>
      <c r="AF63" s="26"/>
      <c r="AG63">
        <f t="shared" si="2"/>
        <v>1248.3302251654784</v>
      </c>
      <c r="AI63" s="75">
        <f>PXIL!J63</f>
        <v>0</v>
      </c>
      <c r="AJ63" s="75">
        <f>PXIL!P63</f>
        <v>0</v>
      </c>
      <c r="AK63" s="75">
        <f>RTM_IEX!J63</f>
        <v>9.6300000000000008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6.0135746606334832</v>
      </c>
      <c r="M64">
        <f>EDWPCL!W64</f>
        <v>0</v>
      </c>
      <c r="N64">
        <f>'MSW BWN'!W64</f>
        <v>4.9453119999999995</v>
      </c>
      <c r="O64">
        <f>TPDDL_ISGS_exbus!BB64</f>
        <v>602.10957158371821</v>
      </c>
      <c r="P64" s="77">
        <v>70.519999999999982</v>
      </c>
      <c r="Q64" s="77">
        <v>26.65</v>
      </c>
      <c r="R64" s="80">
        <v>19.199999999999996</v>
      </c>
      <c r="S64" s="80">
        <v>0</v>
      </c>
      <c r="T64" s="78">
        <f>SUMPRODUCT(LTA!F64:AJ64,LTA!F$101:AJ$101,LTA!F$105:AJ$105)</f>
        <v>74.11</v>
      </c>
      <c r="U64" s="78">
        <f>SUMPRODUCT(LTA!F64:AJ64,LTA!F$102:AJ$102,LTA!F$105:AJ$105)</f>
        <v>342.56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7.09</v>
      </c>
      <c r="AB64" s="117">
        <f>-STOA!P64</f>
        <v>0</v>
      </c>
      <c r="AC64">
        <f t="shared" si="0"/>
        <v>11.037419604879384</v>
      </c>
      <c r="AD64">
        <f t="shared" si="1"/>
        <v>1243.0139204095708</v>
      </c>
      <c r="AE64">
        <f>'IDT-1'!F64</f>
        <v>0</v>
      </c>
      <c r="AF64" s="26"/>
      <c r="AG64">
        <f t="shared" si="2"/>
        <v>1243.0139204095708</v>
      </c>
      <c r="AI64" s="75">
        <f>PXIL!J64</f>
        <v>0</v>
      </c>
      <c r="AJ64" s="75">
        <f>PXIL!P64</f>
        <v>0</v>
      </c>
      <c r="AK64" s="75">
        <f>RTM_IEX!J64</f>
        <v>19.27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6.0013574660633484</v>
      </c>
      <c r="M65">
        <f>EDWPCL!W65</f>
        <v>0</v>
      </c>
      <c r="N65">
        <f>'MSW BWN'!W65</f>
        <v>4.8717279999999992</v>
      </c>
      <c r="O65">
        <f>TPDDL_ISGS_exbus!BB65</f>
        <v>602.10957158371821</v>
      </c>
      <c r="P65" s="77">
        <v>70.519999999999982</v>
      </c>
      <c r="Q65" s="77">
        <v>26.65</v>
      </c>
      <c r="R65" s="80">
        <v>19.199999999999996</v>
      </c>
      <c r="S65" s="80">
        <v>0</v>
      </c>
      <c r="T65" s="78">
        <f>SUMPRODUCT(LTA!F65:AJ65,LTA!F$101:AJ$101,LTA!F$105:AJ$105)</f>
        <v>68.48</v>
      </c>
      <c r="U65" s="78">
        <f>SUMPRODUCT(LTA!F65:AJ65,LTA!F$102:AJ$102,LTA!F$105:AJ$105)</f>
        <v>334.84000000000003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7.09</v>
      </c>
      <c r="AB65" s="117">
        <f>-STOA!P65</f>
        <v>0</v>
      </c>
      <c r="AC65">
        <f t="shared" si="0"/>
        <v>11.427736554367169</v>
      </c>
      <c r="AD65">
        <f t="shared" si="1"/>
        <v>1286.977802265513</v>
      </c>
      <c r="AE65">
        <f>'IDT-1'!F65</f>
        <v>0</v>
      </c>
      <c r="AF65" s="26"/>
      <c r="AG65">
        <f t="shared" si="2"/>
        <v>1286.977802265513</v>
      </c>
      <c r="AI65" s="75">
        <f>PXIL!J65</f>
        <v>0</v>
      </c>
      <c r="AJ65" s="75">
        <f>PXIL!P65</f>
        <v>0</v>
      </c>
      <c r="AK65" s="75">
        <f>RTM_IEX!J65</f>
        <v>77.06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4.7432479999999995</v>
      </c>
      <c r="O66">
        <f>TPDDL_ISGS_exbus!BB66</f>
        <v>604.97035192451824</v>
      </c>
      <c r="P66" s="77">
        <v>70.519999999999982</v>
      </c>
      <c r="Q66" s="77">
        <v>26.65</v>
      </c>
      <c r="R66" s="80">
        <v>19.199999999999996</v>
      </c>
      <c r="S66" s="80">
        <v>0</v>
      </c>
      <c r="T66" s="78">
        <f>SUMPRODUCT(LTA!F66:AJ66,LTA!F$101:AJ$101,LTA!F$105:AJ$105)</f>
        <v>66.710000000000008</v>
      </c>
      <c r="U66" s="78">
        <f>SUMPRODUCT(LTA!F66:AJ66,LTA!F$102:AJ$102,LTA!F$105:AJ$105)</f>
        <v>326.78000000000003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7.09</v>
      </c>
      <c r="AB66" s="117">
        <f>-STOA!P66</f>
        <v>0</v>
      </c>
      <c r="AC66">
        <f t="shared" si="0"/>
        <v>11.366380605848221</v>
      </c>
      <c r="AD66">
        <f t="shared" si="1"/>
        <v>1280.0668913368793</v>
      </c>
      <c r="AE66">
        <f>'IDT-1'!F66</f>
        <v>0</v>
      </c>
      <c r="AF66" s="26"/>
      <c r="AG66">
        <f t="shared" si="2"/>
        <v>1280.0668913368793</v>
      </c>
      <c r="AI66" s="75">
        <f>PXIL!J66</f>
        <v>0</v>
      </c>
      <c r="AJ66" s="75">
        <f>PXIL!P66</f>
        <v>0</v>
      </c>
      <c r="AK66" s="75">
        <f>RTM_IEX!J66</f>
        <v>77.06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4.9955359999999995</v>
      </c>
      <c r="O67">
        <f>TPDDL_ISGS_exbus!BB67</f>
        <v>625.99652375014455</v>
      </c>
      <c r="P67" s="77">
        <v>70.519999999999982</v>
      </c>
      <c r="Q67" s="77">
        <v>26.65</v>
      </c>
      <c r="R67" s="80">
        <v>19.199999999999996</v>
      </c>
      <c r="S67" s="80">
        <v>0</v>
      </c>
      <c r="T67" s="78">
        <f>SUMPRODUCT(LTA!F67:AJ67,LTA!F$101:AJ$101,LTA!F$105:AJ$105)</f>
        <v>53.54</v>
      </c>
      <c r="U67" s="78">
        <f>SUMPRODUCT(LTA!F67:AJ67,LTA!F$102:AJ$102,LTA!F$105:AJ$105)</f>
        <v>317.98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7.1899999999999995</v>
      </c>
      <c r="AB67" s="117">
        <f>-STOA!P67</f>
        <v>0</v>
      </c>
      <c r="AC67">
        <f t="shared" si="0"/>
        <v>11.022111052313734</v>
      </c>
      <c r="AD67">
        <f t="shared" si="1"/>
        <v>1241.2896207160402</v>
      </c>
      <c r="AE67">
        <f>'IDT-1'!F67</f>
        <v>0</v>
      </c>
      <c r="AF67" s="26"/>
      <c r="AG67">
        <f t="shared" si="2"/>
        <v>1241.2896207160402</v>
      </c>
      <c r="AI67" s="75">
        <f>PXIL!J67</f>
        <v>0</v>
      </c>
      <c r="AJ67" s="75">
        <f>PXIL!P67</f>
        <v>0</v>
      </c>
      <c r="AK67" s="75">
        <f>RTM_IEX!J67</f>
        <v>38.53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5.9361990950226247</v>
      </c>
      <c r="M68">
        <f>EDWPCL!W68</f>
        <v>0</v>
      </c>
      <c r="N68">
        <f>'MSW BWN'!W68</f>
        <v>4.9780159999999984</v>
      </c>
      <c r="O68">
        <f>TPDDL_ISGS_exbus!BB68</f>
        <v>627.92312375014455</v>
      </c>
      <c r="P68" s="77">
        <v>70.519999999999982</v>
      </c>
      <c r="Q68" s="77">
        <v>26.65</v>
      </c>
      <c r="R68" s="80">
        <v>19.199999999999996</v>
      </c>
      <c r="S68" s="80">
        <v>0</v>
      </c>
      <c r="T68" s="78">
        <f>SUMPRODUCT(LTA!F68:AJ68,LTA!F$101:AJ$101,LTA!F$105:AJ$105)</f>
        <v>45.150000000000006</v>
      </c>
      <c r="U68" s="78">
        <f>SUMPRODUCT(LTA!F68:AJ68,LTA!F$102:AJ$102,LTA!F$105:AJ$105)</f>
        <v>308.93999999999994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7.1899999999999995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11.39248975416656</v>
      </c>
      <c r="AD68">
        <f t="shared" ref="AD68:AD98" si="4">SUM(B68:AB68,AI68:AR68)-AC68</f>
        <v>1283.0077308610994</v>
      </c>
      <c r="AE68">
        <f>'IDT-1'!F68</f>
        <v>0</v>
      </c>
      <c r="AF68" s="26"/>
      <c r="AG68">
        <f t="shared" ref="AG68:AG98" si="5">SUM(AD68:AF68)</f>
        <v>1283.0077308610994</v>
      </c>
      <c r="AI68" s="75">
        <f>PXIL!J68</f>
        <v>0</v>
      </c>
      <c r="AJ68" s="75">
        <f>PXIL!P68</f>
        <v>0</v>
      </c>
      <c r="AK68" s="75">
        <f>RTM_IEX!J68</f>
        <v>96.33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4.8436959999999996</v>
      </c>
      <c r="O69">
        <f>TPDDL_ISGS_exbus!BB69</f>
        <v>618.99180197723342</v>
      </c>
      <c r="P69" s="77">
        <v>70.519999999999982</v>
      </c>
      <c r="Q69" s="77">
        <v>26.650000000000002</v>
      </c>
      <c r="R69" s="80">
        <v>19.199999999999996</v>
      </c>
      <c r="S69" s="80">
        <v>0</v>
      </c>
      <c r="T69" s="78">
        <f>SUMPRODUCT(LTA!F69:AJ69,LTA!F$101:AJ$101,LTA!F$105:AJ$105)</f>
        <v>39.299999999999997</v>
      </c>
      <c r="U69" s="78">
        <f>SUMPRODUCT(LTA!F69:AJ69,LTA!F$102:AJ$102,LTA!F$105:AJ$105)</f>
        <v>298.72999999999996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7.1899999999999995</v>
      </c>
      <c r="AB69" s="117">
        <f>-STOA!P69</f>
        <v>0</v>
      </c>
      <c r="AC69">
        <f t="shared" si="3"/>
        <v>11.410425292446753</v>
      </c>
      <c r="AD69">
        <f t="shared" si="4"/>
        <v>1285.027924672841</v>
      </c>
      <c r="AE69">
        <f>'IDT-1'!F69</f>
        <v>0</v>
      </c>
      <c r="AF69" s="26"/>
      <c r="AG69">
        <f t="shared" si="5"/>
        <v>1285.027924672841</v>
      </c>
      <c r="AI69" s="75">
        <f>PXIL!J69</f>
        <v>0</v>
      </c>
      <c r="AJ69" s="75">
        <f>PXIL!P69</f>
        <v>0</v>
      </c>
      <c r="AK69" s="75">
        <f>RTM_IEX!J69</f>
        <v>115.59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7.71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4.9955359999999995</v>
      </c>
      <c r="O70">
        <f>TPDDL_ISGS_exbus!BB70</f>
        <v>627.45089192034163</v>
      </c>
      <c r="P70" s="77">
        <v>70.519999999999982</v>
      </c>
      <c r="Q70" s="77">
        <v>26.650000000000002</v>
      </c>
      <c r="R70" s="80">
        <v>19.2</v>
      </c>
      <c r="S70" s="80">
        <v>0</v>
      </c>
      <c r="T70" s="78">
        <f>SUMPRODUCT(LTA!F70:AJ70,LTA!F$101:AJ$101,LTA!F$105:AJ$105)</f>
        <v>31.419999999999998</v>
      </c>
      <c r="U70" s="78">
        <f>SUMPRODUCT(LTA!F70:AJ70,LTA!F$102:AJ$102,LTA!F$105:AJ$105)</f>
        <v>290.32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7.1899999999999995</v>
      </c>
      <c r="AB70" s="117">
        <f>-STOA!P70</f>
        <v>0</v>
      </c>
      <c r="AC70">
        <f t="shared" si="3"/>
        <v>11.419233475946106</v>
      </c>
      <c r="AD70">
        <f t="shared" si="4"/>
        <v>1286.0200464324498</v>
      </c>
      <c r="AE70">
        <f>'IDT-1'!F70</f>
        <v>0</v>
      </c>
      <c r="AF70" s="26"/>
      <c r="AG70">
        <f t="shared" si="5"/>
        <v>1286.0200464324498</v>
      </c>
      <c r="AI70" s="75">
        <f>PXIL!J70</f>
        <v>0</v>
      </c>
      <c r="AJ70" s="75">
        <f>PXIL!P70</f>
        <v>0</v>
      </c>
      <c r="AK70" s="75">
        <f>RTM_IEX!J70</f>
        <v>115.6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16.38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64.162904921663568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5.0340799999999986</v>
      </c>
      <c r="O71">
        <f>TPDDL_ISGS_exbus!BB71</f>
        <v>626.83401660823426</v>
      </c>
      <c r="P71" s="77">
        <v>70.52</v>
      </c>
      <c r="Q71" s="77">
        <v>26.65</v>
      </c>
      <c r="R71" s="80">
        <v>17.86</v>
      </c>
      <c r="S71" s="80">
        <v>0</v>
      </c>
      <c r="T71" s="78">
        <f>SUMPRODUCT(LTA!F71:AJ71,LTA!F$101:AJ$101,LTA!F$105:AJ$105)</f>
        <v>26.229999999999997</v>
      </c>
      <c r="U71" s="78">
        <f>SUMPRODUCT(LTA!F71:AJ71,LTA!F$102:AJ$102,LTA!F$105:AJ$105)</f>
        <v>282.49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7.1899999999999995</v>
      </c>
      <c r="AB71" s="117">
        <f>-STOA!P71</f>
        <v>0</v>
      </c>
      <c r="AC71">
        <f t="shared" si="3"/>
        <v>10.866897723710201</v>
      </c>
      <c r="AD71">
        <f t="shared" si="4"/>
        <v>1223.806955794242</v>
      </c>
      <c r="AE71">
        <f>'IDT-1'!F71</f>
        <v>0</v>
      </c>
      <c r="AF71" s="26"/>
      <c r="AG71">
        <f t="shared" si="5"/>
        <v>1223.806955794242</v>
      </c>
      <c r="AI71" s="75">
        <f>PXIL!J71</f>
        <v>0</v>
      </c>
      <c r="AJ71" s="75">
        <f>PXIL!P71</f>
        <v>0</v>
      </c>
      <c r="AK71" s="75">
        <f>RTM_IEX!J71</f>
        <v>57.8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31.79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64.162904921663568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5.1742399999999993</v>
      </c>
      <c r="O72">
        <f>TPDDL_ISGS_exbus!BB72</f>
        <v>641.04147703963429</v>
      </c>
      <c r="P72" s="77">
        <v>70.52</v>
      </c>
      <c r="Q72" s="77">
        <v>26.65</v>
      </c>
      <c r="R72" s="80">
        <v>14.27</v>
      </c>
      <c r="S72" s="80">
        <v>0</v>
      </c>
      <c r="T72" s="78">
        <f>SUMPRODUCT(LTA!F72:AJ72,LTA!F$101:AJ$101,LTA!F$105:AJ$105)</f>
        <v>15.629999999999999</v>
      </c>
      <c r="U72" s="78">
        <f>SUMPRODUCT(LTA!F72:AJ72,LTA!F$102:AJ$102,LTA!F$105:AJ$105)</f>
        <v>274.55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7.1899999999999995</v>
      </c>
      <c r="AB72" s="117">
        <f>-STOA!P72</f>
        <v>0</v>
      </c>
      <c r="AC72">
        <f t="shared" si="3"/>
        <v>11.213684783506521</v>
      </c>
      <c r="AD72">
        <f t="shared" si="4"/>
        <v>1262.8677891658456</v>
      </c>
      <c r="AE72">
        <f>'IDT-1'!F72</f>
        <v>0</v>
      </c>
      <c r="AF72" s="26"/>
      <c r="AG72">
        <f t="shared" si="5"/>
        <v>1262.8677891658456</v>
      </c>
      <c r="AI72" s="75">
        <f>PXIL!J72</f>
        <v>0</v>
      </c>
      <c r="AJ72" s="75">
        <f>PXIL!P72</f>
        <v>0</v>
      </c>
      <c r="AK72" s="75">
        <f>RTM_IEX!J72</f>
        <v>96.33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40.450000000000003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64.162904921663568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4.8436959999999996</v>
      </c>
      <c r="O73">
        <f>TPDDL_ISGS_exbus!BB73</f>
        <v>654.62317548464318</v>
      </c>
      <c r="P73" s="77">
        <v>70.52</v>
      </c>
      <c r="Q73" s="77">
        <v>26.65</v>
      </c>
      <c r="R73" s="80">
        <v>9.0500000000000007</v>
      </c>
      <c r="S73" s="80">
        <v>0</v>
      </c>
      <c r="T73" s="78">
        <f>SUMPRODUCT(LTA!F73:AJ73,LTA!F$101:AJ$101,LTA!F$105:AJ$105)</f>
        <v>12.5</v>
      </c>
      <c r="U73" s="78">
        <f>SUMPRODUCT(LTA!F73:AJ73,LTA!F$102:AJ$102,LTA!F$105:AJ$105)</f>
        <v>268.52999999999997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7.1899999999999995</v>
      </c>
      <c r="AB73" s="117">
        <f>-STOA!P73</f>
        <v>0</v>
      </c>
      <c r="AC73">
        <f t="shared" si="3"/>
        <v>11.526006942622596</v>
      </c>
      <c r="AD73">
        <f t="shared" si="4"/>
        <v>1298.0466214517385</v>
      </c>
      <c r="AE73">
        <f>'IDT-1'!F73</f>
        <v>0</v>
      </c>
      <c r="AF73" s="26"/>
      <c r="AG73">
        <f t="shared" si="5"/>
        <v>1298.0466214517385</v>
      </c>
      <c r="AI73" s="75">
        <f>PXIL!J73</f>
        <v>0</v>
      </c>
      <c r="AJ73" s="75">
        <f>PXIL!P73</f>
        <v>0</v>
      </c>
      <c r="AK73" s="75">
        <f>RTM_IEX!J73</f>
        <v>125.23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48.16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64.162904921663568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4.9780159999999984</v>
      </c>
      <c r="O74">
        <f>TPDDL_ISGS_exbus!BB74</f>
        <v>691.89108658774319</v>
      </c>
      <c r="P74" s="77">
        <v>70.52</v>
      </c>
      <c r="Q74" s="77">
        <v>26.65</v>
      </c>
      <c r="R74" s="80">
        <v>4.7874548352816158</v>
      </c>
      <c r="S74" s="80">
        <v>0</v>
      </c>
      <c r="T74" s="78">
        <f>SUMPRODUCT(LTA!F74:AJ74,LTA!F$101:AJ$101,LTA!F$105:AJ$105)</f>
        <v>6.84</v>
      </c>
      <c r="U74" s="78">
        <f>SUMPRODUCT(LTA!F74:AJ74,LTA!F$102:AJ$102,LTA!F$105:AJ$105)</f>
        <v>267.27999999999997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7.1899999999999995</v>
      </c>
      <c r="AB74" s="117">
        <f>-STOA!P74</f>
        <v>0</v>
      </c>
      <c r="AC74">
        <f t="shared" si="3"/>
        <v>11.527940178880357</v>
      </c>
      <c r="AD74">
        <f t="shared" si="4"/>
        <v>1298.2643741538625</v>
      </c>
      <c r="AE74">
        <f>'IDT-1'!F74</f>
        <v>0</v>
      </c>
      <c r="AF74" s="26"/>
      <c r="AG74">
        <f t="shared" si="5"/>
        <v>1298.2643741538625</v>
      </c>
      <c r="AI74" s="75">
        <f>PXIL!J74</f>
        <v>0</v>
      </c>
      <c r="AJ74" s="75">
        <f>PXIL!P74</f>
        <v>0</v>
      </c>
      <c r="AK74" s="75">
        <f>RTM_IEX!J74</f>
        <v>96.33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51.05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65.2475834228362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4.8892479999999994</v>
      </c>
      <c r="O75">
        <f>TPDDL_ISGS_exbus!BB75</f>
        <v>791.82168656144302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4.09</v>
      </c>
      <c r="U75" s="78">
        <f>SUMPRODUCT(LTA!F75:AJ75,LTA!F$102:AJ$102,LTA!F$105:AJ$105)</f>
        <v>267.35999999999996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15.22</v>
      </c>
      <c r="Z75" s="75">
        <f>IEX!P75</f>
        <v>0</v>
      </c>
      <c r="AA75" s="117">
        <f>STOA!J75</f>
        <v>7.1899999999999995</v>
      </c>
      <c r="AB75" s="117">
        <f>-STOA!P75</f>
        <v>0</v>
      </c>
      <c r="AC75">
        <f t="shared" si="3"/>
        <v>11.744984210458513</v>
      </c>
      <c r="AD75">
        <f t="shared" si="4"/>
        <v>1302.6226433445802</v>
      </c>
      <c r="AE75">
        <f>'IDT-1'!F75</f>
        <v>0</v>
      </c>
      <c r="AF75" s="26"/>
      <c r="AG75">
        <f t="shared" si="5"/>
        <v>1302.6226433445802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53.16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65.2475834228362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4.9114399999999989</v>
      </c>
      <c r="O76">
        <f>TPDDL_ISGS_exbus!BB76</f>
        <v>792.17922040164285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267.58999999999997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39.33</v>
      </c>
      <c r="Z76" s="75">
        <f>IEX!P76</f>
        <v>0</v>
      </c>
      <c r="AA76" s="117">
        <f>STOA!J76</f>
        <v>7.1899999999999995</v>
      </c>
      <c r="AB76" s="117">
        <f>-STOA!P76</f>
        <v>0</v>
      </c>
      <c r="AC76">
        <f t="shared" si="3"/>
        <v>12.13905652263032</v>
      </c>
      <c r="AD76">
        <f t="shared" si="4"/>
        <v>1367.098296872608</v>
      </c>
      <c r="AE76">
        <f>'IDT-1'!F76</f>
        <v>0</v>
      </c>
      <c r="AF76" s="26"/>
      <c r="AG76">
        <f t="shared" si="5"/>
        <v>1367.098296872608</v>
      </c>
      <c r="AI76" s="75">
        <f>PXIL!J76</f>
        <v>0</v>
      </c>
      <c r="AJ76" s="75">
        <f>PXIL!P76</f>
        <v>0</v>
      </c>
      <c r="AK76" s="75">
        <f>RTM_IEX!J76</f>
        <v>43.11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42.71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4.6474719999999996</v>
      </c>
      <c r="O77">
        <f>TPDDL_ISGS_exbus!BB77</f>
        <v>806.92214876004311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270.24999999999994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24.15</v>
      </c>
      <c r="Z77" s="75">
        <f>IEX!P77</f>
        <v>0</v>
      </c>
      <c r="AA77" s="117">
        <f>STOA!J77</f>
        <v>7.1899999999999995</v>
      </c>
      <c r="AB77" s="117">
        <f>-STOA!P77</f>
        <v>0</v>
      </c>
      <c r="AC77">
        <f t="shared" si="3"/>
        <v>12.062156639663284</v>
      </c>
      <c r="AD77">
        <f t="shared" si="4"/>
        <v>1358.4365736911393</v>
      </c>
      <c r="AE77">
        <f>'IDT-1'!F77</f>
        <v>0</v>
      </c>
      <c r="AF77" s="26"/>
      <c r="AG77">
        <f t="shared" si="5"/>
        <v>1358.4365736911393</v>
      </c>
      <c r="AI77" s="75">
        <f>PXIL!J77</f>
        <v>0</v>
      </c>
      <c r="AJ77" s="75">
        <f>PXIL!P77</f>
        <v>0</v>
      </c>
      <c r="AK77" s="75">
        <f>RTM_IEX!J77</f>
        <v>38.54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33.81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4.9394719999999994</v>
      </c>
      <c r="O78">
        <f>TPDDL_ISGS_exbus!BB78</f>
        <v>817.11488615704309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270.24999999999994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14.42</v>
      </c>
      <c r="Z78" s="75">
        <f>IEX!P78</f>
        <v>0</v>
      </c>
      <c r="AA78" s="117">
        <f>STOA!J78</f>
        <v>7.1899999999999995</v>
      </c>
      <c r="AB78" s="117">
        <f>-STOA!P78</f>
        <v>0</v>
      </c>
      <c r="AC78">
        <f t="shared" si="3"/>
        <v>12.001918328756883</v>
      </c>
      <c r="AD78">
        <f t="shared" si="4"/>
        <v>1351.6515493990457</v>
      </c>
      <c r="AE78">
        <f>'IDT-1'!F78</f>
        <v>0</v>
      </c>
      <c r="AF78" s="26"/>
      <c r="AG78">
        <f t="shared" si="5"/>
        <v>1351.6515493990457</v>
      </c>
      <c r="AI78" s="75">
        <f>PXIL!J78</f>
        <v>0</v>
      </c>
      <c r="AJ78" s="75">
        <f>PXIL!P78</f>
        <v>0</v>
      </c>
      <c r="AK78" s="75">
        <f>RTM_IEX!J78</f>
        <v>38.54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26.21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5.2478239999999996</v>
      </c>
      <c r="O79">
        <f>TPDDL_ISGS_exbus!BB79</f>
        <v>831.79733521624303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269.85999999999996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0.67</v>
      </c>
      <c r="Z79" s="75">
        <f>IEX!P79</f>
        <v>0</v>
      </c>
      <c r="AA79" s="117">
        <f>STOA!J79</f>
        <v>7.1899999999999995</v>
      </c>
      <c r="AB79" s="117">
        <f>-STOA!P79</f>
        <v>0</v>
      </c>
      <c r="AC79">
        <f t="shared" si="3"/>
        <v>12.096950391798584</v>
      </c>
      <c r="AD79">
        <f t="shared" si="4"/>
        <v>1251.8673183952039</v>
      </c>
      <c r="AE79">
        <f>'IDT-1'!F79</f>
        <v>0</v>
      </c>
      <c r="AF79" s="26"/>
      <c r="AG79">
        <f t="shared" si="5"/>
        <v>1251.8673183952039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-55</v>
      </c>
      <c r="AM79" s="75">
        <f>RTM_PXI!J79</f>
        <v>0</v>
      </c>
      <c r="AN79" s="75">
        <f>RTM_PXI!P79</f>
        <v>0</v>
      </c>
      <c r="AO79" s="192">
        <f>GDAM_IEX!J79</f>
        <v>19.21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5.1520479999999989</v>
      </c>
      <c r="O80">
        <f>TPDDL_ISGS_exbus!BB80</f>
        <v>831.79733521624303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269.74999999999994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7.1899999999999995</v>
      </c>
      <c r="AB80" s="117">
        <f>-STOA!P80</f>
        <v>0</v>
      </c>
      <c r="AC80">
        <f t="shared" si="3"/>
        <v>11.601474549277841</v>
      </c>
      <c r="AD80">
        <f t="shared" si="4"/>
        <v>1306.5470182377246</v>
      </c>
      <c r="AE80">
        <f>'IDT-1'!F80</f>
        <v>-6.7830000000000004</v>
      </c>
      <c r="AF80" s="26"/>
      <c r="AG80">
        <f t="shared" si="5"/>
        <v>1299.7640182377247</v>
      </c>
      <c r="AI80" s="75">
        <f>PXIL!J80</f>
        <v>0</v>
      </c>
      <c r="AJ80" s="75">
        <f>PXIL!P80</f>
        <v>0</v>
      </c>
      <c r="AK80" s="75">
        <f>RTM_IEX!J80</f>
        <v>19.27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5.1415359999999994</v>
      </c>
      <c r="O81">
        <f>TPDDL_ISGS_exbus!BB81</f>
        <v>817.44116274144301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269.58999999999997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7.1899999999999995</v>
      </c>
      <c r="AB81" s="117">
        <f>-STOA!P81</f>
        <v>0</v>
      </c>
      <c r="AC81">
        <f t="shared" si="3"/>
        <v>11.516055725899603</v>
      </c>
      <c r="AD81">
        <f t="shared" si="4"/>
        <v>1296.9257525863027</v>
      </c>
      <c r="AE81">
        <f>'IDT-1'!F81</f>
        <v>-19.661000000000001</v>
      </c>
      <c r="AF81" s="26"/>
      <c r="AG81">
        <f t="shared" si="5"/>
        <v>1277.2647525863026</v>
      </c>
      <c r="AI81" s="75">
        <f>PXIL!J81</f>
        <v>0</v>
      </c>
      <c r="AJ81" s="75">
        <f>PXIL!P81</f>
        <v>0</v>
      </c>
      <c r="AK81" s="75">
        <f>RTM_IEX!J81</f>
        <v>24.09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5.1415359999999994</v>
      </c>
      <c r="O82">
        <f>TPDDL_ISGS_exbus!BB82</f>
        <v>817.44116274144301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269.30999999999995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-34</v>
      </c>
      <c r="AA82" s="117">
        <f>STOA!J82</f>
        <v>7.1899999999999995</v>
      </c>
      <c r="AB82" s="117">
        <f>-STOA!P82</f>
        <v>0</v>
      </c>
      <c r="AC82">
        <f t="shared" si="3"/>
        <v>11.942470387159402</v>
      </c>
      <c r="AD82">
        <f t="shared" si="4"/>
        <v>1276.6536930960835</v>
      </c>
      <c r="AE82">
        <f>'IDT-1'!F82</f>
        <v>-27</v>
      </c>
      <c r="AF82" s="26"/>
      <c r="AG82">
        <f t="shared" si="5"/>
        <v>1249.6536930960835</v>
      </c>
      <c r="AI82" s="75">
        <f>PXIL!J82</f>
        <v>0</v>
      </c>
      <c r="AJ82" s="75">
        <f>PXIL!P82</f>
        <v>0</v>
      </c>
      <c r="AK82" s="75">
        <f>RTM_IEX!J82</f>
        <v>38.53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4.9955359999999995</v>
      </c>
      <c r="O83">
        <f>TPDDL_ISGS_exbus!BB83</f>
        <v>766.9806438677407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268.83999999999997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</v>
      </c>
      <c r="AA83" s="117">
        <f>STOA!J83</f>
        <v>7.1899999999999995</v>
      </c>
      <c r="AB83" s="117">
        <f>-STOA!P83</f>
        <v>0</v>
      </c>
      <c r="AC83">
        <f t="shared" si="3"/>
        <v>11.507607577971546</v>
      </c>
      <c r="AD83">
        <f t="shared" si="4"/>
        <v>1281.9120370315691</v>
      </c>
      <c r="AE83">
        <f>'IDT-1'!F83</f>
        <v>-71</v>
      </c>
      <c r="AF83" s="26"/>
      <c r="AG83">
        <f t="shared" si="5"/>
        <v>1210.9120370315691</v>
      </c>
      <c r="AI83" s="75">
        <f>PXIL!J83</f>
        <v>0</v>
      </c>
      <c r="AJ83" s="75">
        <f>PXIL!P83</f>
        <v>0</v>
      </c>
      <c r="AK83" s="75">
        <f>RTM_IEX!J83</f>
        <v>67.430000000000007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4.8436959999999996</v>
      </c>
      <c r="O84">
        <f>TPDDL_ISGS_exbus!BB84</f>
        <v>718.81425789210448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268.52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-56</v>
      </c>
      <c r="AA84" s="117">
        <f>STOA!J84</f>
        <v>7.1899999999999995</v>
      </c>
      <c r="AB84" s="117">
        <f>-STOA!P84</f>
        <v>0</v>
      </c>
      <c r="AC84">
        <f t="shared" si="3"/>
        <v>11.429787437973516</v>
      </c>
      <c r="AD84">
        <f t="shared" si="4"/>
        <v>1174.7116311959307</v>
      </c>
      <c r="AE84">
        <f>'IDT-1'!F84</f>
        <v>-58</v>
      </c>
      <c r="AF84" s="26"/>
      <c r="AG84">
        <f t="shared" si="5"/>
        <v>1116.7116311959307</v>
      </c>
      <c r="AI84" s="75">
        <f>PXIL!J84</f>
        <v>0</v>
      </c>
      <c r="AJ84" s="75">
        <f>PXIL!P84</f>
        <v>0</v>
      </c>
      <c r="AK84" s="75">
        <f>RTM_IEX!J84</f>
        <v>57.79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5.0737919999999992</v>
      </c>
      <c r="O85">
        <f>TPDDL_ISGS_exbus!BB85</f>
        <v>721.55405688626797</v>
      </c>
      <c r="P85" s="77">
        <v>70.52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268.33999999999997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-91</v>
      </c>
      <c r="AA85" s="117">
        <f>STOA!J85</f>
        <v>7.1899999999999995</v>
      </c>
      <c r="AB85" s="117">
        <f>-STOA!P85</f>
        <v>0</v>
      </c>
      <c r="AC85">
        <f t="shared" si="3"/>
        <v>12.273712977198992</v>
      </c>
      <c r="AD85">
        <f t="shared" si="4"/>
        <v>1199.4576006508689</v>
      </c>
      <c r="AE85">
        <f>'IDT-1'!F85</f>
        <v>-63</v>
      </c>
      <c r="AF85" s="26"/>
      <c r="AG85">
        <f t="shared" si="5"/>
        <v>1136.4576006508689</v>
      </c>
      <c r="AI85" s="75">
        <f>PXIL!J85</f>
        <v>0</v>
      </c>
      <c r="AJ85" s="75">
        <f>PXIL!P85</f>
        <v>0</v>
      </c>
      <c r="AK85" s="75">
        <f>RTM_IEX!J85</f>
        <v>115.59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56.367416235046051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4.8331839999999993</v>
      </c>
      <c r="O86">
        <f>TPDDL_ISGS_exbus!BB86</f>
        <v>719.61714380946785</v>
      </c>
      <c r="P86" s="77">
        <v>70.52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268.08999999999997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7.1899999999999995</v>
      </c>
      <c r="AB86" s="117">
        <f>-STOA!P86</f>
        <v>0</v>
      </c>
      <c r="AC86">
        <f t="shared" si="3"/>
        <v>10.887880739014479</v>
      </c>
      <c r="AD86">
        <f t="shared" si="4"/>
        <v>1095.5933280472993</v>
      </c>
      <c r="AE86">
        <f>'IDT-1'!F86</f>
        <v>-48</v>
      </c>
      <c r="AF86" s="26"/>
      <c r="AG86">
        <f t="shared" si="5"/>
        <v>1047.5933280472993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4.8331839999999993</v>
      </c>
      <c r="O87">
        <f>TPDDL_ISGS_exbus!BB87</f>
        <v>713.00647370795389</v>
      </c>
      <c r="P87" s="77">
        <v>70.52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218.04999999999998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7.1899999999999995</v>
      </c>
      <c r="AB87" s="117">
        <f>-STOA!P87</f>
        <v>0</v>
      </c>
      <c r="AC87">
        <f t="shared" si="3"/>
        <v>10.0992590337575</v>
      </c>
      <c r="AD87">
        <f t="shared" si="4"/>
        <v>1077.0765813457217</v>
      </c>
      <c r="AE87">
        <f>'IDT-1'!F87</f>
        <v>-20.084</v>
      </c>
      <c r="AF87" s="26"/>
      <c r="AG87">
        <f t="shared" si="5"/>
        <v>1056.9925813457216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4.961663999999999</v>
      </c>
      <c r="O88">
        <f>TPDDL_ISGS_exbus!BB88</f>
        <v>705.77013446738238</v>
      </c>
      <c r="P88" s="77">
        <v>70.52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217.72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-34.9</v>
      </c>
      <c r="AA88" s="117">
        <f>STOA!J88</f>
        <v>7.1899999999999995</v>
      </c>
      <c r="AB88" s="117">
        <f>-STOA!P88</f>
        <v>0</v>
      </c>
      <c r="AC88">
        <f t="shared" si="3"/>
        <v>10.254871247743129</v>
      </c>
      <c r="AD88">
        <f t="shared" si="4"/>
        <v>1044.5831098911647</v>
      </c>
      <c r="AE88">
        <f>'IDT-1'!F88</f>
        <v>0</v>
      </c>
      <c r="AF88" s="26"/>
      <c r="AG88">
        <f t="shared" si="5"/>
        <v>1044.5831098911647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4.7771199999999991</v>
      </c>
      <c r="O89">
        <f>TPDDL_ISGS_exbus!BB89</f>
        <v>706.60573442548025</v>
      </c>
      <c r="P89" s="77">
        <v>70.52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217.45999999999998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-59</v>
      </c>
      <c r="AA89" s="117">
        <f>STOA!J89</f>
        <v>7.1899999999999995</v>
      </c>
      <c r="AB89" s="117">
        <f>-STOA!P89</f>
        <v>0</v>
      </c>
      <c r="AC89">
        <f t="shared" si="3"/>
        <v>10.294712863015393</v>
      </c>
      <c r="AD89">
        <f t="shared" si="4"/>
        <v>1040.8343242339904</v>
      </c>
      <c r="AE89">
        <f>'IDT-1'!F89</f>
        <v>0</v>
      </c>
      <c r="AF89" s="26"/>
      <c r="AG89">
        <f t="shared" si="5"/>
        <v>1040.8343242339904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4.6416319999999995</v>
      </c>
      <c r="O90">
        <f>TPDDL_ISGS_exbus!BB90</f>
        <v>683.86775676328034</v>
      </c>
      <c r="P90" s="77">
        <v>70.52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217.07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7.1899999999999995</v>
      </c>
      <c r="AB90" s="117">
        <f>-STOA!P90</f>
        <v>0</v>
      </c>
      <c r="AC90">
        <f t="shared" si="3"/>
        <v>9.5661848413785115</v>
      </c>
      <c r="AD90">
        <f t="shared" si="4"/>
        <v>1077.2993865934272</v>
      </c>
      <c r="AE90">
        <f>'IDT-1'!F90</f>
        <v>-27</v>
      </c>
      <c r="AF90" s="26"/>
      <c r="AG90">
        <f t="shared" si="5"/>
        <v>1050.2993865934272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4.7035359999999997</v>
      </c>
      <c r="O91">
        <f>TPDDL_ISGS_exbus!BB91</f>
        <v>673.54363360739853</v>
      </c>
      <c r="P91" s="77">
        <v>70.52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216.41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7.1899999999999995</v>
      </c>
      <c r="AB91" s="117">
        <f>-STOA!P91</f>
        <v>0</v>
      </c>
      <c r="AC91">
        <f t="shared" si="3"/>
        <v>9.4700693128067517</v>
      </c>
      <c r="AD91">
        <f t="shared" si="4"/>
        <v>1066.4732829661173</v>
      </c>
      <c r="AE91">
        <f>'IDT-1'!F91</f>
        <v>-17.622</v>
      </c>
      <c r="AF91" s="26"/>
      <c r="AG91">
        <f t="shared" si="5"/>
        <v>1048.8512829661172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5.0399199999999995</v>
      </c>
      <c r="O92">
        <f>TPDDL_ISGS_exbus!BB92</f>
        <v>663.03255458738022</v>
      </c>
      <c r="P92" s="77">
        <v>70.52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215.9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7.1899999999999995</v>
      </c>
      <c r="AB92" s="117">
        <f>-STOA!P92</f>
        <v>0</v>
      </c>
      <c r="AC92">
        <f t="shared" si="3"/>
        <v>9.9531222855732864</v>
      </c>
      <c r="AD92">
        <f t="shared" si="4"/>
        <v>990.30553497333244</v>
      </c>
      <c r="AE92">
        <f>'IDT-1'!F92</f>
        <v>-13.223000000000001</v>
      </c>
      <c r="AF92" s="26"/>
      <c r="AG92">
        <f t="shared" si="5"/>
        <v>977.08253497333249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5.3260799999999984</v>
      </c>
      <c r="O93">
        <f>TPDDL_ISGS_exbus!BB93</f>
        <v>645.98400198918785</v>
      </c>
      <c r="P93" s="77">
        <v>70.52</v>
      </c>
      <c r="Q93" s="77">
        <v>26.656389979688562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215.34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7.1899999999999995</v>
      </c>
      <c r="AB93" s="117">
        <f>-STOA!P93</f>
        <v>0</v>
      </c>
      <c r="AC93">
        <f t="shared" si="3"/>
        <v>9.2236631735877577</v>
      </c>
      <c r="AD93">
        <f t="shared" si="4"/>
        <v>1038.718991466814</v>
      </c>
      <c r="AE93">
        <f>'IDT-1'!F93</f>
        <v>-7.2130000000000001</v>
      </c>
      <c r="AF93" s="26"/>
      <c r="AG93">
        <f t="shared" si="5"/>
        <v>1031.5059914668141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5.1240159999999983</v>
      </c>
      <c r="O94">
        <f>TPDDL_ISGS_exbus!BB94</f>
        <v>627.14327869668796</v>
      </c>
      <c r="P94" s="77">
        <v>70.52336578846888</v>
      </c>
      <c r="Q94" s="77">
        <v>26.656389979688562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214.91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7.1899999999999995</v>
      </c>
      <c r="AB94" s="117">
        <f>-STOA!P94</f>
        <v>0</v>
      </c>
      <c r="AC94">
        <f t="shared" si="3"/>
        <v>9.0523322643522839</v>
      </c>
      <c r="AD94">
        <f t="shared" si="4"/>
        <v>1019.4209008720185</v>
      </c>
      <c r="AE94">
        <f>'IDT-1'!F94</f>
        <v>0</v>
      </c>
      <c r="AF94" s="26"/>
      <c r="AG94">
        <f t="shared" si="5"/>
        <v>1019.4209008720185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5.0621119999999991</v>
      </c>
      <c r="O95">
        <f>TPDDL_ISGS_exbus!BB95</f>
        <v>618.62577654622703</v>
      </c>
      <c r="P95" s="77">
        <v>70.52336578846888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214.45000000000002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7.09</v>
      </c>
      <c r="AB95" s="117">
        <f>-STOA!P95</f>
        <v>0</v>
      </c>
      <c r="AC95">
        <f t="shared" si="3"/>
        <v>8.9718492584069693</v>
      </c>
      <c r="AD95">
        <f t="shared" si="4"/>
        <v>1010.3555877478143</v>
      </c>
      <c r="AE95">
        <f>'IDT-1'!F95</f>
        <v>0</v>
      </c>
      <c r="AF95" s="26"/>
      <c r="AG95">
        <f t="shared" si="5"/>
        <v>1010.3555877478143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5.3599519999999998</v>
      </c>
      <c r="O96">
        <f>TPDDL_ISGS_exbus!BB96</f>
        <v>618.62577654622703</v>
      </c>
      <c r="P96" s="77">
        <v>70.52336578846888</v>
      </c>
      <c r="Q96" s="77">
        <v>26.656403615270474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214.11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7.09</v>
      </c>
      <c r="AB96" s="117">
        <f>-STOA!P96</f>
        <v>0</v>
      </c>
      <c r="AC96">
        <f t="shared" si="3"/>
        <v>8.9715346022213485</v>
      </c>
      <c r="AD96">
        <f t="shared" si="4"/>
        <v>1010.3201460192706</v>
      </c>
      <c r="AE96">
        <f>'IDT-1'!F96</f>
        <v>0</v>
      </c>
      <c r="AF96" s="26"/>
      <c r="AG96">
        <f t="shared" si="5"/>
        <v>1010.3201460192706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5.4720799999999992</v>
      </c>
      <c r="O97">
        <f>TPDDL_ISGS_exbus!BB97</f>
        <v>611.711774883727</v>
      </c>
      <c r="P97" s="77">
        <v>70.52336578846888</v>
      </c>
      <c r="Q97" s="77">
        <v>26.656403615270474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217.77999999999997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7.09</v>
      </c>
      <c r="AB97" s="117">
        <f>-STOA!P97</f>
        <v>0</v>
      </c>
      <c r="AC97">
        <f t="shared" si="3"/>
        <v>8.9439741139913487</v>
      </c>
      <c r="AD97">
        <f t="shared" si="4"/>
        <v>1007.2158328450005</v>
      </c>
      <c r="AE97">
        <f>'IDT-1'!F97</f>
        <v>0</v>
      </c>
      <c r="AF97" s="26"/>
      <c r="AG97">
        <f t="shared" si="5"/>
        <v>1007.2158328450005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5.3377600000000003</v>
      </c>
      <c r="O98">
        <f>TPDDL_ISGS_exbus!BB98</f>
        <v>611.711774883727</v>
      </c>
      <c r="P98" s="77">
        <v>70.52336578846888</v>
      </c>
      <c r="Q98" s="77">
        <v>26.656403615270474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217.54999999999998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7.09</v>
      </c>
      <c r="AB98" s="117">
        <f>-STOA!P98</f>
        <v>0</v>
      </c>
      <c r="AC98">
        <f t="shared" si="3"/>
        <v>8.9407680979913486</v>
      </c>
      <c r="AD98">
        <f t="shared" si="4"/>
        <v>1006.8547188610005</v>
      </c>
      <c r="AE98">
        <f>'IDT-1'!F98</f>
        <v>0</v>
      </c>
      <c r="AF98" s="26"/>
      <c r="AG98">
        <f t="shared" si="5"/>
        <v>1006.8547188610005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0.28982028273053095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1.4514904352384896</v>
      </c>
      <c r="J99">
        <f t="shared" si="6"/>
        <v>0</v>
      </c>
      <c r="K99">
        <f t="shared" si="6"/>
        <v>0</v>
      </c>
      <c r="L99">
        <f t="shared" si="6"/>
        <v>0.14638729890432831</v>
      </c>
      <c r="M99">
        <f t="shared" si="6"/>
        <v>0</v>
      </c>
      <c r="N99">
        <f t="shared" si="6"/>
        <v>0.12065002000000001</v>
      </c>
      <c r="O99">
        <f t="shared" si="6"/>
        <v>14.642206667609146</v>
      </c>
      <c r="P99" s="77">
        <f t="shared" si="6"/>
        <v>1.6931842072355898</v>
      </c>
      <c r="Q99" s="77">
        <f t="shared" si="6"/>
        <v>0.63806611329775142</v>
      </c>
      <c r="R99" s="80">
        <f>SUM(R3:R98)/4000</f>
        <v>0.21561877285669021</v>
      </c>
      <c r="S99" s="80">
        <f t="shared" si="6"/>
        <v>0</v>
      </c>
      <c r="T99" s="78">
        <f t="shared" si="6"/>
        <v>0.80693500000000029</v>
      </c>
      <c r="U99" s="78">
        <f t="shared" si="6"/>
        <v>6.704299999999999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2.34475E-2</v>
      </c>
      <c r="Z99" s="75">
        <f t="shared" si="6"/>
        <v>-7.0474999999999996E-2</v>
      </c>
      <c r="AA99" s="117">
        <f t="shared" si="6"/>
        <v>0.17287000000000019</v>
      </c>
      <c r="AB99" s="117">
        <f t="shared" si="6"/>
        <v>0</v>
      </c>
      <c r="AC99">
        <f t="shared" si="6"/>
        <v>0.24606056931958328</v>
      </c>
      <c r="AD99">
        <f t="shared" si="6"/>
        <v>26.53942072855293</v>
      </c>
      <c r="AE99">
        <f t="shared" si="6"/>
        <v>-0.14827624999999994</v>
      </c>
      <c r="AG99">
        <f t="shared" si="6"/>
        <v>26.391144478552928</v>
      </c>
      <c r="AI99">
        <f t="shared" si="6"/>
        <v>0</v>
      </c>
      <c r="AJ99">
        <f t="shared" si="6"/>
        <v>0</v>
      </c>
      <c r="AK99">
        <f t="shared" si="6"/>
        <v>0.37321999999999994</v>
      </c>
      <c r="AL99">
        <f t="shared" si="6"/>
        <v>-0.51249999999999996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18.008367772340037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0.92251159999999977</v>
      </c>
      <c r="O3">
        <f>NDMC_ISGS_exbus!BB3</f>
        <v>78.809832585086198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0.8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0.89543735623510068</v>
      </c>
      <c r="AD3">
        <f>SUM(B3:AB3,AI3:AR3)-AC3</f>
        <v>100.55747595135256</v>
      </c>
      <c r="AE3">
        <f>'IDT-1'!E3</f>
        <v>0</v>
      </c>
      <c r="AF3" s="26"/>
      <c r="AG3">
        <f>SUM(AD3:AF3)+AT3</f>
        <v>100.55747595135256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18.008367772340037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0.89909759999999994</v>
      </c>
      <c r="O4">
        <f>NDMC_ISGS_exbus!BB4</f>
        <v>77.815730834786194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0.8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0.88648321763246063</v>
      </c>
      <c r="AD4">
        <f t="shared" ref="AD4:AD67" si="1">SUM(B4:AB4,AI4:AR4)-AC4</f>
        <v>99.548914339655198</v>
      </c>
      <c r="AE4">
        <f>'IDT-1'!E4</f>
        <v>0</v>
      </c>
      <c r="AF4" s="26"/>
      <c r="AG4">
        <f t="shared" ref="AG4:AG67" si="2">SUM(AD4:AF4)+AT4</f>
        <v>99.548914339655198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18.008367772340037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0.86204239999999988</v>
      </c>
      <c r="O5">
        <f>NDMC_ISGS_exbus!BB5</f>
        <v>77.072357749186182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0.8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0.87961544871918063</v>
      </c>
      <c r="AD5">
        <f t="shared" si="1"/>
        <v>98.775353822968455</v>
      </c>
      <c r="AE5">
        <f>'IDT-1'!E5</f>
        <v>0</v>
      </c>
      <c r="AF5" s="26"/>
      <c r="AG5">
        <f t="shared" si="2"/>
        <v>98.775353822968455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2.1042095416276894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18.008367772340037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0.86692879999999994</v>
      </c>
      <c r="O6">
        <f>NDMC_ISGS_exbus!BB6</f>
        <v>76.586047153786183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0.8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0.87539658788456376</v>
      </c>
      <c r="AD6">
        <f t="shared" si="1"/>
        <v>98.300156679869332</v>
      </c>
      <c r="AE6">
        <f>'IDT-1'!E6</f>
        <v>0</v>
      </c>
      <c r="AF6" s="26"/>
      <c r="AG6">
        <f t="shared" si="2"/>
        <v>98.300156679869332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2.1042095416276894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18.008367772340037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0.8962471999999998</v>
      </c>
      <c r="O7">
        <f>NDMC_ISGS_exbus!BB7</f>
        <v>76.586047153786183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0.8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0.87565458980456368</v>
      </c>
      <c r="AD7">
        <f t="shared" si="1"/>
        <v>98.329217077949338</v>
      </c>
      <c r="AE7">
        <f>'IDT-1'!E7</f>
        <v>0</v>
      </c>
      <c r="AF7" s="26"/>
      <c r="AG7">
        <f t="shared" si="2"/>
        <v>98.329217077949338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2.1042095416276894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18.008367772340037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0.91273879999999974</v>
      </c>
      <c r="O8">
        <f>NDMC_ISGS_exbus!BB8</f>
        <v>76.586047153786183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0.8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1.2309248167723765</v>
      </c>
      <c r="AD8">
        <f t="shared" si="1"/>
        <v>57.990438450981522</v>
      </c>
      <c r="AE8">
        <f>'IDT-1'!E8</f>
        <v>0</v>
      </c>
      <c r="AF8" s="26"/>
      <c r="AG8">
        <f t="shared" si="2"/>
        <v>57.990438450981522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2.1042095416276894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18.008367772340037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0.88342039999999999</v>
      </c>
      <c r="O9">
        <f>NDMC_ISGS_exbus!BB9</f>
        <v>76.267770971786177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0.8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0.87274088356296364</v>
      </c>
      <c r="AD9">
        <f t="shared" si="1"/>
        <v>98.001027802190933</v>
      </c>
      <c r="AE9">
        <f>'IDT-1'!E9</f>
        <v>0</v>
      </c>
      <c r="AF9" s="26"/>
      <c r="AG9">
        <f t="shared" si="2"/>
        <v>98.001027802190933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2.1042095416276894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18.008367772340037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0.93126639999999983</v>
      </c>
      <c r="O10">
        <f>NDMC_ISGS_exbus!BB10</f>
        <v>76.298665982343508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0.8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0.87343380445586805</v>
      </c>
      <c r="AD10">
        <f t="shared" si="1"/>
        <v>98.079075891855354</v>
      </c>
      <c r="AE10">
        <f>'IDT-1'!E10</f>
        <v>0</v>
      </c>
      <c r="AF10" s="26"/>
      <c r="AG10">
        <f t="shared" si="2"/>
        <v>98.079075891855354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2.1042095416276894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18.008367772340037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0.91579279999999985</v>
      </c>
      <c r="O11">
        <f>NDMC_ISGS_exbus!BB11</f>
        <v>76.329587982343497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0.8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0.87356975037586804</v>
      </c>
      <c r="AD11">
        <f t="shared" si="1"/>
        <v>98.094388345935343</v>
      </c>
      <c r="AE11">
        <f>'IDT-1'!E11</f>
        <v>0</v>
      </c>
      <c r="AF11" s="26"/>
      <c r="AG11">
        <f t="shared" si="2"/>
        <v>98.094388345935343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2.1042095416276894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18.008367772340037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0.87364759999999997</v>
      </c>
      <c r="O12">
        <f>NDMC_ISGS_exbus!BB12</f>
        <v>76.329587982343497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0.8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0.87319887261586804</v>
      </c>
      <c r="AD12">
        <f t="shared" si="1"/>
        <v>98.052614023695341</v>
      </c>
      <c r="AE12">
        <f>'IDT-1'!E12</f>
        <v>0</v>
      </c>
      <c r="AF12" s="26"/>
      <c r="AG12">
        <f t="shared" si="2"/>
        <v>98.052614023695341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2.1042095416276894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18.008367772340037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0.83557439999999983</v>
      </c>
      <c r="O13">
        <f>NDMC_ISGS_exbus!BB13</f>
        <v>76.360509982343501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0.8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1.2282610429436809</v>
      </c>
      <c r="AD13">
        <f t="shared" si="1"/>
        <v>57.69040065336754</v>
      </c>
      <c r="AE13">
        <f>'IDT-1'!E13</f>
        <v>0</v>
      </c>
      <c r="AF13" s="26"/>
      <c r="AG13">
        <f t="shared" si="2"/>
        <v>57.69040065336754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2.1042095416276894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18.008367772340037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0.89522919999999984</v>
      </c>
      <c r="O14">
        <f>NDMC_ISGS_exbus!BB14</f>
        <v>76.391458971786179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0.8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0.87393325540296363</v>
      </c>
      <c r="AD14">
        <f t="shared" si="1"/>
        <v>98.13533223035094</v>
      </c>
      <c r="AE14">
        <f>'IDT-1'!E14</f>
        <v>0</v>
      </c>
      <c r="AF14" s="26"/>
      <c r="AG14">
        <f t="shared" si="2"/>
        <v>98.13533223035094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2.1042095416276894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18.008367772340037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0.91864319999999977</v>
      </c>
      <c r="O15">
        <f>NDMC_ISGS_exbus!BB15</f>
        <v>76.391458971786179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0.8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0.87413929860296358</v>
      </c>
      <c r="AD15">
        <f t="shared" si="1"/>
        <v>98.158540187150933</v>
      </c>
      <c r="AE15">
        <f>'IDT-1'!E15</f>
        <v>0</v>
      </c>
      <c r="AF15" s="26"/>
      <c r="AG15">
        <f t="shared" si="2"/>
        <v>98.158540187150933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2.1042095416276894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18.008367772340037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0.86591079999999998</v>
      </c>
      <c r="O16">
        <f>NDMC_ISGS_exbus!BB16</f>
        <v>76.43268797178618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0.8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0.87403806868296363</v>
      </c>
      <c r="AD16">
        <f t="shared" si="1"/>
        <v>98.14713801707093</v>
      </c>
      <c r="AE16">
        <f>'IDT-1'!E16</f>
        <v>0</v>
      </c>
      <c r="AF16" s="26"/>
      <c r="AG16">
        <f t="shared" si="2"/>
        <v>98.14713801707093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2.1042095416276894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0.91172079999999978</v>
      </c>
      <c r="O17">
        <f>NDMC_ISGS_exbus!BB17</f>
        <v>76.473916971786181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0.8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0.88969840104074394</v>
      </c>
      <c r="AD17">
        <f t="shared" si="1"/>
        <v>99.911060907188173</v>
      </c>
      <c r="AE17">
        <f>'IDT-1'!E17</f>
        <v>0</v>
      </c>
      <c r="AF17" s="26"/>
      <c r="AG17">
        <f t="shared" si="2"/>
        <v>99.911060907188173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2.1042095416276894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0.85613799999999984</v>
      </c>
      <c r="O18">
        <f>NDMC_ISGS_exbus!BB18</f>
        <v>76.494531971786188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0.8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1.2445157852885567</v>
      </c>
      <c r="AD18">
        <f t="shared" si="1"/>
        <v>59.521275722940373</v>
      </c>
      <c r="AE18">
        <f>'IDT-1'!E18</f>
        <v>0</v>
      </c>
      <c r="AF18" s="26"/>
      <c r="AG18">
        <f t="shared" si="2"/>
        <v>59.521275722940373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2.1042095416276894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0.8893247999999998</v>
      </c>
      <c r="O19">
        <f>NDMC_ISGS_exbus!BB19</f>
        <v>76.861198785786186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0.8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0.89290939620394383</v>
      </c>
      <c r="AD19">
        <f t="shared" si="1"/>
        <v>100.27273572602498</v>
      </c>
      <c r="AE19">
        <f>'IDT-1'!E19</f>
        <v>0</v>
      </c>
      <c r="AF19" s="26"/>
      <c r="AG19">
        <f t="shared" si="2"/>
        <v>100.27273572602498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2.1042095416276894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0.93228439999999979</v>
      </c>
      <c r="O20">
        <f>NDMC_ISGS_exbus!BB20</f>
        <v>76.892120785786176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0.8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0.89355955428394374</v>
      </c>
      <c r="AD20">
        <f t="shared" si="1"/>
        <v>100.34596716794498</v>
      </c>
      <c r="AE20">
        <f>'IDT-1'!E20</f>
        <v>0</v>
      </c>
      <c r="AF20" s="26"/>
      <c r="AG20">
        <f t="shared" si="2"/>
        <v>100.34596716794498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2.1042095416276894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0.85511999999999988</v>
      </c>
      <c r="O21">
        <f>NDMC_ISGS_exbus!BB21</f>
        <v>77.132208593786203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0.8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0.89499328027434399</v>
      </c>
      <c r="AD21">
        <f t="shared" si="1"/>
        <v>100.50745684995459</v>
      </c>
      <c r="AE21">
        <f>'IDT-1'!E21</f>
        <v>0</v>
      </c>
      <c r="AF21" s="26"/>
      <c r="AG21">
        <f t="shared" si="2"/>
        <v>100.50745684995459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2.1042095416276894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0.81887919999999992</v>
      </c>
      <c r="O22">
        <f>NDMC_ISGS_exbus!BB22</f>
        <v>77.659748189186175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0.8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0.89931670967386368</v>
      </c>
      <c r="AD22">
        <f t="shared" si="1"/>
        <v>100.99443221595504</v>
      </c>
      <c r="AE22">
        <f>'IDT-1'!E22</f>
        <v>0</v>
      </c>
      <c r="AF22" s="26"/>
      <c r="AG22">
        <f t="shared" si="2"/>
        <v>100.99443221595504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2.1042095416276894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0.84921559999999985</v>
      </c>
      <c r="O23">
        <f>NDMC_ISGS_exbus!BB23</f>
        <v>78.422364007043498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0.8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1.2614197900788211</v>
      </c>
      <c r="AD23">
        <f t="shared" si="1"/>
        <v>61.425281353407414</v>
      </c>
      <c r="AE23">
        <f>'IDT-1'!E23</f>
        <v>0</v>
      </c>
      <c r="AF23" s="26"/>
      <c r="AG23">
        <f t="shared" si="2"/>
        <v>61.425281353407414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2.1042095416276894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0.90194799999999975</v>
      </c>
      <c r="O24">
        <f>NDMC_ISGS_exbus!BB24</f>
        <v>79.872415040186183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0.8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0.91951918340266381</v>
      </c>
      <c r="AD24">
        <f t="shared" si="1"/>
        <v>103.26996539322626</v>
      </c>
      <c r="AE24">
        <f>'IDT-1'!E24</f>
        <v>0</v>
      </c>
      <c r="AF24" s="26"/>
      <c r="AG24">
        <f t="shared" si="2"/>
        <v>103.26996539322626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2.1042095416276894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18.008367772340037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0.90601999999999994</v>
      </c>
      <c r="O25">
        <f>NDMC_ISGS_exbus!BB25</f>
        <v>79.944587890186185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0.8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0.90529574892488374</v>
      </c>
      <c r="AD25">
        <f t="shared" si="1"/>
        <v>101.66788945522902</v>
      </c>
      <c r="AE25">
        <f>'IDT-1'!E25</f>
        <v>0</v>
      </c>
      <c r="AF25" s="26"/>
      <c r="AG25">
        <f t="shared" si="2"/>
        <v>101.66788945522902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2.1042095416276894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18.008367772340037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0.8962471999999998</v>
      </c>
      <c r="O26">
        <f>NDMC_ISGS_exbus!BB26</f>
        <v>81.32404674518618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0.8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0.91734898620888361</v>
      </c>
      <c r="AD26">
        <f t="shared" si="1"/>
        <v>103.02552227294503</v>
      </c>
      <c r="AE26">
        <f>'IDT-1'!E26</f>
        <v>0</v>
      </c>
      <c r="AF26" s="26"/>
      <c r="AG26">
        <f t="shared" si="2"/>
        <v>103.02552227294503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2.1042095416276894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18.008367772340037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0.87262959999999978</v>
      </c>
      <c r="O27">
        <f>NDMC_ISGS_exbus!BB27</f>
        <v>82.508460311186198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0.8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1.2826890915974967</v>
      </c>
      <c r="AD27">
        <f t="shared" si="1"/>
        <v>63.820978133556416</v>
      </c>
      <c r="AE27">
        <f>'IDT-1'!E27</f>
        <v>0</v>
      </c>
      <c r="AF27" s="26"/>
      <c r="AG27">
        <f t="shared" si="2"/>
        <v>63.820978133556416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2.1042095416276894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0.86204239999999988</v>
      </c>
      <c r="O28">
        <f>NDMC_ISGS_exbus!BB28</f>
        <v>82.508460311186184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0.8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0.92739718695309137</v>
      </c>
      <c r="AD28">
        <f t="shared" si="1"/>
        <v>104.15731506586077</v>
      </c>
      <c r="AE28">
        <f>'IDT-1'!E28</f>
        <v>0</v>
      </c>
      <c r="AF28" s="26"/>
      <c r="AG28">
        <f t="shared" si="2"/>
        <v>104.15731506586077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2.1042095416276894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0.85410199999999992</v>
      </c>
      <c r="O29">
        <f>NDMC_ISGS_exbus!BB29</f>
        <v>82.724239311186196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0.8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0.92922616663309154</v>
      </c>
      <c r="AD29">
        <f t="shared" si="1"/>
        <v>104.36332468618079</v>
      </c>
      <c r="AE29">
        <f>'IDT-1'!E29</f>
        <v>0</v>
      </c>
      <c r="AF29" s="26"/>
      <c r="AG29">
        <f t="shared" si="2"/>
        <v>104.36332468618079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2.1042095416276894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0.85023359999999981</v>
      </c>
      <c r="O30">
        <f>NDMC_ISGS_exbus!BB30</f>
        <v>82.735028311186198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0.8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0.92928706791309146</v>
      </c>
      <c r="AD30">
        <f t="shared" si="1"/>
        <v>104.37018438490078</v>
      </c>
      <c r="AE30">
        <f>'IDT-1'!E30</f>
        <v>0</v>
      </c>
      <c r="AF30" s="26"/>
      <c r="AG30">
        <f t="shared" si="2"/>
        <v>104.37018438490078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2.1042095416276894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0.90296599999999971</v>
      </c>
      <c r="O31">
        <f>NDMC_ISGS_exbus!BB31</f>
        <v>82.591955311186197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0.8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0.92849207063309147</v>
      </c>
      <c r="AD31">
        <f t="shared" si="1"/>
        <v>104.28063878218077</v>
      </c>
      <c r="AE31">
        <f>'IDT-1'!E31</f>
        <v>0</v>
      </c>
      <c r="AF31" s="26"/>
      <c r="AG31">
        <f t="shared" si="2"/>
        <v>104.28063878218077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2.1042095416276894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0.87181519999999979</v>
      </c>
      <c r="O32">
        <f>NDMC_ISGS_exbus!BB32</f>
        <v>81.526948599986198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0.8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1.2739709854223442</v>
      </c>
      <c r="AD32">
        <f t="shared" si="1"/>
        <v>62.839002356191536</v>
      </c>
      <c r="AE32">
        <f>'IDT-1'!E32</f>
        <v>0</v>
      </c>
      <c r="AF32" s="26"/>
      <c r="AG32">
        <f t="shared" si="2"/>
        <v>62.839002356191536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2.1042095416276894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0.86977919999999986</v>
      </c>
      <c r="O33">
        <f>NDMC_ISGS_exbus!BB33</f>
        <v>80.492559746139548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0.8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0.90972534582068099</v>
      </c>
      <c r="AD33">
        <f t="shared" si="1"/>
        <v>102.16682314194655</v>
      </c>
      <c r="AE33">
        <f>'IDT-1'!E33</f>
        <v>0</v>
      </c>
      <c r="AF33" s="26"/>
      <c r="AG33">
        <f t="shared" si="2"/>
        <v>102.16682314194655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2.1042095416276894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0.84432919999999989</v>
      </c>
      <c r="O34">
        <f>NDMC_ISGS_exbus!BB34</f>
        <v>79.724556586930163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0.8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0.90274295801963833</v>
      </c>
      <c r="AD34">
        <f t="shared" si="1"/>
        <v>101.3803523705382</v>
      </c>
      <c r="AE34">
        <f>'IDT-1'!E34</f>
        <v>0</v>
      </c>
      <c r="AF34" s="26"/>
      <c r="AG34">
        <f t="shared" si="2"/>
        <v>101.3803523705382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2.1042095416276894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0.85308399999999995</v>
      </c>
      <c r="O35">
        <f>NDMC_ISGS_exbus!BB35</f>
        <v>78.425886988943503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0.8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1.3151997077973558</v>
      </c>
      <c r="AD35">
        <f t="shared" si="1"/>
        <v>147.83798082277383</v>
      </c>
      <c r="AE35">
        <f>'IDT-1'!E35</f>
        <v>0</v>
      </c>
      <c r="AF35" s="26"/>
      <c r="AG35">
        <f t="shared" si="2"/>
        <v>147.83798082277383</v>
      </c>
      <c r="AI35" s="75">
        <f>PXIL!K35</f>
        <v>0</v>
      </c>
      <c r="AJ35" s="75">
        <f>PXIL!Q35</f>
        <v>0</v>
      </c>
      <c r="AK35" s="75">
        <f>RTM_IEX!K35</f>
        <v>48.16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2.1042095416276894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0.85898839999999999</v>
      </c>
      <c r="O36">
        <f>NDMC_ISGS_exbus!BB36</f>
        <v>77.900130280195924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0.8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0.88681700748037717</v>
      </c>
      <c r="AD36">
        <f t="shared" si="1"/>
        <v>99.586511214343233</v>
      </c>
      <c r="AE36">
        <f>'IDT-1'!E36</f>
        <v>0</v>
      </c>
      <c r="AF36" s="26"/>
      <c r="AG36">
        <f t="shared" si="2"/>
        <v>99.586511214343233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2.1042095416276894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0.85898839999999999</v>
      </c>
      <c r="O37">
        <f>NDMC_ISGS_exbus!BB37</f>
        <v>77.398094702933079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0.8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0.89375109440046407</v>
      </c>
      <c r="AD37">
        <f t="shared" si="1"/>
        <v>100.36754155016031</v>
      </c>
      <c r="AE37">
        <f>'IDT-1'!E37</f>
        <v>0</v>
      </c>
      <c r="AF37" s="26"/>
      <c r="AG37">
        <f t="shared" si="2"/>
        <v>100.36754155016031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2.1042095416276894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0.86204239999999988</v>
      </c>
      <c r="O38">
        <f>NDMC_ISGS_exbus!BB38</f>
        <v>76.562606172397423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0.8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0.88642567053175036</v>
      </c>
      <c r="AD38">
        <f t="shared" si="1"/>
        <v>99.542432443493354</v>
      </c>
      <c r="AE38">
        <f>'IDT-1'!E38</f>
        <v>0</v>
      </c>
      <c r="AF38" s="26"/>
      <c r="AG38">
        <f t="shared" si="2"/>
        <v>99.542432443493354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2.0848456501403176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0.86774319999999971</v>
      </c>
      <c r="O39">
        <f>NDMC_ISGS_exbus!BB39</f>
        <v>76.374742147964753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0.8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1.478036231911654</v>
      </c>
      <c r="AD39">
        <f t="shared" si="1"/>
        <v>166.17929476619341</v>
      </c>
      <c r="AE39">
        <f>'IDT-1'!E39</f>
        <v>0</v>
      </c>
      <c r="AF39" s="26"/>
      <c r="AG39">
        <f t="shared" si="2"/>
        <v>166.17929476619341</v>
      </c>
      <c r="AI39" s="75">
        <f>PXIL!K39</f>
        <v>0</v>
      </c>
      <c r="AJ39" s="75">
        <f>PXIL!Q39</f>
        <v>0</v>
      </c>
      <c r="AK39" s="75">
        <f>RTM_IEX!K39</f>
        <v>48.16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2.0848456501403176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0.86285679999999998</v>
      </c>
      <c r="O40">
        <f>NDMC_ISGS_exbus!BB40</f>
        <v>76.369352063197411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0.8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1.0541377988457012</v>
      </c>
      <c r="AD40">
        <f t="shared" si="1"/>
        <v>118.43291671449201</v>
      </c>
      <c r="AE40">
        <f>'IDT-1'!E40</f>
        <v>0</v>
      </c>
      <c r="AF40" s="26"/>
      <c r="AG40">
        <f t="shared" si="2"/>
        <v>118.43291671449201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2.0848456501403176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0.92739799999999972</v>
      </c>
      <c r="O41">
        <f>NDMC_ISGS_exbus!BB41</f>
        <v>76.499444962553554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0.8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1.144210604474408</v>
      </c>
      <c r="AD41">
        <f t="shared" si="1"/>
        <v>128.57839000303451</v>
      </c>
      <c r="AE41">
        <f>'IDT-1'!E41</f>
        <v>0</v>
      </c>
      <c r="AF41" s="26"/>
      <c r="AG41">
        <f t="shared" si="2"/>
        <v>128.57839000303451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2.0848456501403176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0.9361527999999999</v>
      </c>
      <c r="O42">
        <f>NDMC_ISGS_exbus!BB42</f>
        <v>76.903665962553561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0.8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1.1386772634242837</v>
      </c>
      <c r="AD42">
        <f t="shared" si="1"/>
        <v>127.95513458838869</v>
      </c>
      <c r="AE42">
        <f>'IDT-1'!E42</f>
        <v>0</v>
      </c>
      <c r="AF42" s="26"/>
      <c r="AG42">
        <f t="shared" si="2"/>
        <v>127.95513458838869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2.0848456501403176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0.94511119999999993</v>
      </c>
      <c r="O43">
        <f>NDMC_ISGS_exbus!BB43</f>
        <v>77.171253771323961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0.8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1.7437503981515876</v>
      </c>
      <c r="AD43">
        <f t="shared" si="1"/>
        <v>196.10837221812778</v>
      </c>
      <c r="AE43">
        <f>'IDT-1'!E43</f>
        <v>0</v>
      </c>
      <c r="AF43" s="26"/>
      <c r="AG43">
        <f t="shared" si="2"/>
        <v>196.10837221812778</v>
      </c>
      <c r="AI43" s="75">
        <f>PXIL!K43</f>
        <v>0</v>
      </c>
      <c r="AJ43" s="75">
        <f>PXIL!Q43</f>
        <v>0</v>
      </c>
      <c r="AK43" s="75">
        <f>RTM_IEX!K43</f>
        <v>48.17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2.0848456501403176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0.87670159999999986</v>
      </c>
      <c r="O44">
        <f>NDMC_ISGS_exbus!BB44</f>
        <v>77.211253771323925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0.8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1.3196043936715871</v>
      </c>
      <c r="AD44">
        <f t="shared" si="1"/>
        <v>148.33410862260772</v>
      </c>
      <c r="AE44">
        <f>'IDT-1'!E44</f>
        <v>0</v>
      </c>
      <c r="AF44" s="26"/>
      <c r="AG44">
        <f t="shared" si="2"/>
        <v>148.33410862260772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48.17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1.4477588871715612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0.84921559999999985</v>
      </c>
      <c r="O45">
        <f>NDMC_ISGS_exbus!BB45</f>
        <v>77.881948598548817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0.8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1.319658267837041</v>
      </c>
      <c r="AD45">
        <f t="shared" si="1"/>
        <v>148.34017681269839</v>
      </c>
      <c r="AE45">
        <f>'IDT-1'!E45</f>
        <v>0</v>
      </c>
      <c r="AF45" s="26"/>
      <c r="AG45">
        <f t="shared" si="2"/>
        <v>148.34017681269839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2.0848456501403176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0.85023359999999981</v>
      </c>
      <c r="O46">
        <f>NDMC_ISGS_exbus!BB46</f>
        <v>77.901948598548813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0.8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1.325449589751166</v>
      </c>
      <c r="AD46">
        <f t="shared" si="1"/>
        <v>148.992490253753</v>
      </c>
      <c r="AE46">
        <f>'IDT-1'!E46</f>
        <v>0</v>
      </c>
      <c r="AF46" s="26"/>
      <c r="AG46">
        <f t="shared" si="2"/>
        <v>148.992490253753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48.17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2.0848456501403176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0.89217519999999984</v>
      </c>
      <c r="O47">
        <f>NDMC_ISGS_exbus!BB47</f>
        <v>77.934210318548807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0.8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1.3169350508770417</v>
      </c>
      <c r="AD47">
        <f t="shared" si="1"/>
        <v>148.03344355693119</v>
      </c>
      <c r="AE47">
        <f>'IDT-1'!E47</f>
        <v>0</v>
      </c>
      <c r="AF47" s="26"/>
      <c r="AG47">
        <f t="shared" si="2"/>
        <v>148.03344355693119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48.17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2.0848456501403176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0.87670159999999986</v>
      </c>
      <c r="O48">
        <f>NDMC_ISGS_exbus!BB48</f>
        <v>77.934210318548807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0.8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1.7830228831970418</v>
      </c>
      <c r="AD48">
        <f t="shared" si="1"/>
        <v>200.5318821246112</v>
      </c>
      <c r="AE48">
        <f>'IDT-1'!E48</f>
        <v>0</v>
      </c>
      <c r="AF48" s="26"/>
      <c r="AG48">
        <f t="shared" si="2"/>
        <v>200.5318821246112</v>
      </c>
      <c r="AI48" s="75">
        <f>PXIL!K48</f>
        <v>0</v>
      </c>
      <c r="AJ48" s="75">
        <f>PXIL!Q48</f>
        <v>0</v>
      </c>
      <c r="AK48" s="75">
        <f>RTM_IEX!K48</f>
        <v>52.98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48.17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2.0848456501403176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0.85797040000000002</v>
      </c>
      <c r="O49">
        <f>NDMC_ISGS_exbus!BB49</f>
        <v>77.934210318548807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0.8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1.3166340486370418</v>
      </c>
      <c r="AD49">
        <f t="shared" si="1"/>
        <v>147.9995397591712</v>
      </c>
      <c r="AE49">
        <f>'IDT-1'!E49</f>
        <v>0</v>
      </c>
      <c r="AF49" s="26"/>
      <c r="AG49">
        <f t="shared" si="2"/>
        <v>147.9995397591712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48.17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2.0848456501403176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0.86591079999999998</v>
      </c>
      <c r="O50">
        <f>NDMC_ISGS_exbus!BB50</f>
        <v>77.934210318548807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0.8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1.3167039241570417</v>
      </c>
      <c r="AD50">
        <f t="shared" si="1"/>
        <v>148.00741028365118</v>
      </c>
      <c r="AE50">
        <f>'IDT-1'!E50</f>
        <v>0</v>
      </c>
      <c r="AF50" s="26"/>
      <c r="AG50">
        <f t="shared" si="2"/>
        <v>148.00741028365118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48.17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2.0848456501403176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18.659147439119113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0.87670159999999986</v>
      </c>
      <c r="O51">
        <f>NDMC_ISGS_exbus!BB51</f>
        <v>78.0966046705488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0.8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1.3182279534946417</v>
      </c>
      <c r="AD51">
        <f t="shared" si="1"/>
        <v>148.17907140631357</v>
      </c>
      <c r="AE51">
        <f>'IDT-1'!E51</f>
        <v>0</v>
      </c>
      <c r="AF51" s="26"/>
      <c r="AG51">
        <f t="shared" si="2"/>
        <v>148.17907140631357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2.0848456501403176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18.659147439119113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0.90601999999999994</v>
      </c>
      <c r="O52">
        <f>NDMC_ISGS_exbus!BB52</f>
        <v>78.116604670548796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0.8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1.3186619554146417</v>
      </c>
      <c r="AD52">
        <f t="shared" si="1"/>
        <v>148.22795580439356</v>
      </c>
      <c r="AE52">
        <f>'IDT-1'!E52</f>
        <v>0</v>
      </c>
      <c r="AF52" s="26"/>
      <c r="AG52">
        <f t="shared" si="2"/>
        <v>148.22795580439356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0.8931931999999998</v>
      </c>
      <c r="O53">
        <f>NDMC_ISGS_exbus!BB53</f>
        <v>78.156440429505565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0.8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1.7427916837931883</v>
      </c>
      <c r="AD53">
        <f t="shared" si="1"/>
        <v>196.00038611903165</v>
      </c>
      <c r="AE53">
        <f>'IDT-1'!E53</f>
        <v>0</v>
      </c>
      <c r="AF53" s="26"/>
      <c r="AG53">
        <f t="shared" si="2"/>
        <v>196.00038611903165</v>
      </c>
      <c r="AI53" s="75">
        <f>PXIL!K53</f>
        <v>0</v>
      </c>
      <c r="AJ53" s="75">
        <f>PXIL!Q53</f>
        <v>0</v>
      </c>
      <c r="AK53" s="75">
        <f>RTM_IEX!K53</f>
        <v>48.17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48.17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1.4986498649864985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0.88728879999999977</v>
      </c>
      <c r="O54">
        <f>NDMC_ISGS_exbus!BB54</f>
        <v>78.362128329203415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0.8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1.324666734231573</v>
      </c>
      <c r="AD54">
        <f t="shared" si="1"/>
        <v>148.90431225477337</v>
      </c>
      <c r="AE54">
        <f>'IDT-1'!E54</f>
        <v>0</v>
      </c>
      <c r="AF54" s="26"/>
      <c r="AG54">
        <f t="shared" si="2"/>
        <v>148.90431225477337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48.17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2.084396734200181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0.88647439999999988</v>
      </c>
      <c r="O55">
        <f>NDMC_ISGS_exbus!BB55</f>
        <v>78.758155856730141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0.8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1.3332991822028886</v>
      </c>
      <c r="AD55">
        <f t="shared" si="1"/>
        <v>149.87663980354247</v>
      </c>
      <c r="AE55">
        <f>'IDT-1'!E55</f>
        <v>0</v>
      </c>
      <c r="AF55" s="26"/>
      <c r="AG55">
        <f t="shared" si="2"/>
        <v>149.87663980354247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2.084396734200181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0.87181519999999979</v>
      </c>
      <c r="O56">
        <f>NDMC_ISGS_exbus!BB56</f>
        <v>78.758157212868255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0.8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1.3331701931769042</v>
      </c>
      <c r="AD56">
        <f t="shared" si="1"/>
        <v>149.86211094870657</v>
      </c>
      <c r="AE56">
        <f>'IDT-1'!E56</f>
        <v>0</v>
      </c>
      <c r="AF56" s="26"/>
      <c r="AG56">
        <f t="shared" si="2"/>
        <v>149.86211094870657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48.17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0.91966119999999996</v>
      </c>
      <c r="O57">
        <f>NDMC_ISGS_exbus!BB57</f>
        <v>78.738157212868231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0.8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1.333415237976904</v>
      </c>
      <c r="AD57">
        <f t="shared" si="1"/>
        <v>149.88971190390657</v>
      </c>
      <c r="AE57">
        <f>'IDT-1'!E57</f>
        <v>0</v>
      </c>
      <c r="AF57" s="26"/>
      <c r="AG57">
        <f t="shared" si="2"/>
        <v>149.88971190390657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48.17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0.8962471999999998</v>
      </c>
      <c r="O58">
        <f>NDMC_ISGS_exbus!BB58</f>
        <v>78.528176997327208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0.8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1.7551693688801429</v>
      </c>
      <c r="AD58">
        <f t="shared" si="1"/>
        <v>197.39456355746231</v>
      </c>
      <c r="AE58">
        <f>'IDT-1'!E58</f>
        <v>0</v>
      </c>
      <c r="AF58" s="26"/>
      <c r="AG58">
        <f t="shared" si="2"/>
        <v>197.39456355746231</v>
      </c>
      <c r="AI58" s="75">
        <f>PXIL!K58</f>
        <v>0</v>
      </c>
      <c r="AJ58" s="75">
        <f>PXIL!Q58</f>
        <v>0</v>
      </c>
      <c r="AK58" s="75">
        <f>RTM_IEX!K58</f>
        <v>48.16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48.17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2.0261838524342299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0.84636519999999993</v>
      </c>
      <c r="O59">
        <f>NDMC_ISGS_exbus!BB59</f>
        <v>78.488176997327216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0.8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1.3300581339206023</v>
      </c>
      <c r="AD59">
        <f t="shared" si="1"/>
        <v>149.51157991065588</v>
      </c>
      <c r="AE59">
        <f>'IDT-1'!E59</f>
        <v>0</v>
      </c>
      <c r="AF59" s="26"/>
      <c r="AG59">
        <f t="shared" si="2"/>
        <v>149.51157991065588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0.81806479999999981</v>
      </c>
      <c r="O60">
        <f>NDMC_ISGS_exbus!BB60</f>
        <v>78.248176997327221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0.8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1.3190418356700186</v>
      </c>
      <c r="AD60">
        <f t="shared" si="1"/>
        <v>148.2707441349765</v>
      </c>
      <c r="AE60">
        <f>'IDT-1'!E60</f>
        <v>0</v>
      </c>
      <c r="AF60" s="26"/>
      <c r="AG60">
        <f t="shared" si="2"/>
        <v>148.2707441349765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48.17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0.85898839999999999</v>
      </c>
      <c r="O61">
        <f>NDMC_ISGS_exbus!BB61</f>
        <v>78.148236170832703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0.8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1.3185224840768668</v>
      </c>
      <c r="AD61">
        <f t="shared" si="1"/>
        <v>148.21224626007512</v>
      </c>
      <c r="AE61">
        <f>'IDT-1'!E61</f>
        <v>0</v>
      </c>
      <c r="AF61" s="26"/>
      <c r="AG61">
        <f t="shared" si="2"/>
        <v>148.21224626007512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0.86285679999999998</v>
      </c>
      <c r="O62">
        <f>NDMC_ISGS_exbus!BB62</f>
        <v>78.138236170832698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0.8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1.3184724764571398</v>
      </c>
      <c r="AD62">
        <f t="shared" si="1"/>
        <v>148.20661358363498</v>
      </c>
      <c r="AE62">
        <f>'IDT-1'!E62</f>
        <v>0</v>
      </c>
      <c r="AF62" s="26"/>
      <c r="AG62">
        <f t="shared" si="2"/>
        <v>148.20661358363498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0.85511999999999988</v>
      </c>
      <c r="O63">
        <f>NDMC_ISGS_exbus!BB63</f>
        <v>78.0582361708327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0.8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1.7415963926171401</v>
      </c>
      <c r="AD63">
        <f t="shared" si="1"/>
        <v>195.86575286747498</v>
      </c>
      <c r="AE63">
        <f>'IDT-1'!E63</f>
        <v>0</v>
      </c>
      <c r="AF63" s="26"/>
      <c r="AG63">
        <f t="shared" si="2"/>
        <v>195.86575286747498</v>
      </c>
      <c r="AI63" s="75">
        <f>PXIL!K63</f>
        <v>0</v>
      </c>
      <c r="AJ63" s="75">
        <f>PXIL!Q63</f>
        <v>0</v>
      </c>
      <c r="AK63" s="75">
        <f>RTM_IEX!K63</f>
        <v>48.17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0.86204239999999988</v>
      </c>
      <c r="O64">
        <f>NDMC_ISGS_exbus!BB64</f>
        <v>78.0582361708327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0.8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1.40250530973714</v>
      </c>
      <c r="AD64">
        <f t="shared" si="1"/>
        <v>157.67176635035497</v>
      </c>
      <c r="AE64">
        <f>'IDT-1'!E64</f>
        <v>0</v>
      </c>
      <c r="AF64" s="26"/>
      <c r="AG64">
        <f t="shared" si="2"/>
        <v>157.67176635035497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0.84921559999999985</v>
      </c>
      <c r="O65">
        <f>NDMC_ISGS_exbus!BB65</f>
        <v>77.968236170832697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0.8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1.4016004338971402</v>
      </c>
      <c r="AD65">
        <f t="shared" si="1"/>
        <v>157.56984442619498</v>
      </c>
      <c r="AE65">
        <f>'IDT-1'!E65</f>
        <v>0</v>
      </c>
      <c r="AF65" s="26"/>
      <c r="AG65">
        <f t="shared" si="2"/>
        <v>157.56984442619498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0.82681959999999977</v>
      </c>
      <c r="O66">
        <f>NDMC_ISGS_exbus!BB66</f>
        <v>78.187708978832688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0.8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1.4033347098075399</v>
      </c>
      <c r="AD66">
        <f t="shared" si="1"/>
        <v>157.76518695828457</v>
      </c>
      <c r="AE66">
        <f>'IDT-1'!E66</f>
        <v>0</v>
      </c>
      <c r="AF66" s="26"/>
      <c r="AG66">
        <f t="shared" si="2"/>
        <v>157.76518695828457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0.87079719999999983</v>
      </c>
      <c r="O67">
        <f>NDMC_ISGS_exbus!BB67</f>
        <v>78.178453020223415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0.8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1.1493202602517782</v>
      </c>
      <c r="AD67">
        <f t="shared" si="1"/>
        <v>129.15392304923105</v>
      </c>
      <c r="AE67">
        <f>'IDT-1'!E67</f>
        <v>0</v>
      </c>
      <c r="AF67" s="26"/>
      <c r="AG67">
        <f t="shared" si="2"/>
        <v>129.15392304923105</v>
      </c>
      <c r="AI67" s="75">
        <f>PXIL!K67</f>
        <v>0</v>
      </c>
      <c r="AJ67" s="75">
        <f>PXIL!Q67</f>
        <v>0</v>
      </c>
      <c r="AK67" s="75">
        <f>RTM_IEX!K67</f>
        <v>19.27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9.6300000000000008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0.86774319999999971</v>
      </c>
      <c r="O68">
        <f>NDMC_ISGS_exbus!BB68</f>
        <v>78.178453020223415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0.8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1.7002613850517783</v>
      </c>
      <c r="AD68">
        <f t="shared" ref="AD68:AD98" si="4">SUM(B68:AB68,AI68:AR68)-AC68</f>
        <v>191.20992792443104</v>
      </c>
      <c r="AE68">
        <f>'IDT-1'!E68</f>
        <v>0</v>
      </c>
      <c r="AF68" s="26"/>
      <c r="AG68">
        <f t="shared" ref="AG68:AG98" si="5">SUM(AD68:AF68)+AT68</f>
        <v>191.20992792443104</v>
      </c>
      <c r="AI68" s="75">
        <f>PXIL!K68</f>
        <v>0</v>
      </c>
      <c r="AJ68" s="75">
        <f>PXIL!Q68</f>
        <v>0</v>
      </c>
      <c r="AK68" s="75">
        <f>RTM_IEX!K68</f>
        <v>52.98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38.53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0.84432919999999989</v>
      </c>
      <c r="O69">
        <f>NDMC_ISGS_exbus!BB69</f>
        <v>78.492919571905745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0.8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1.2307981500423346</v>
      </c>
      <c r="AD69">
        <f t="shared" si="4"/>
        <v>138.33129627200373</v>
      </c>
      <c r="AE69">
        <f>'IDT-1'!E69</f>
        <v>0</v>
      </c>
      <c r="AF69" s="26"/>
      <c r="AG69">
        <f t="shared" si="5"/>
        <v>138.33129627200373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38.53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0.87079719999999983</v>
      </c>
      <c r="O70">
        <f>NDMC_ISGS_exbus!BB70</f>
        <v>79.270896880019734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0.8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1.2378772687537378</v>
      </c>
      <c r="AD70">
        <f t="shared" si="4"/>
        <v>139.12866246140629</v>
      </c>
      <c r="AE70">
        <f>'IDT-1'!E70</f>
        <v>0</v>
      </c>
      <c r="AF70" s="26"/>
      <c r="AG70">
        <f t="shared" si="5"/>
        <v>139.12866246140629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38.53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16.591231576952669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0.87751599999999985</v>
      </c>
      <c r="O71">
        <f>NDMC_ISGS_exbus!BB71</f>
        <v>79.54474768801974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0.8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1.1855331191813212</v>
      </c>
      <c r="AD71">
        <f t="shared" si="4"/>
        <v>133.23280779593139</v>
      </c>
      <c r="AE71">
        <f>'IDT-1'!E71</f>
        <v>0</v>
      </c>
      <c r="AF71" s="26"/>
      <c r="AG71">
        <f t="shared" si="5"/>
        <v>133.23280779593139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33.71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2.0848456501403176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16.591231576952669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0.90194799999999975</v>
      </c>
      <c r="O72">
        <f>NDMC_ISGS_exbus!BB72</f>
        <v>81.059880298819721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0.8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1.1991692877563611</v>
      </c>
      <c r="AD72">
        <f t="shared" si="4"/>
        <v>134.76873623815635</v>
      </c>
      <c r="AE72">
        <f>'IDT-1'!E72</f>
        <v>0</v>
      </c>
      <c r="AF72" s="26"/>
      <c r="AG72">
        <f t="shared" si="5"/>
        <v>134.76873623815635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33.72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16.591231576952669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0.84432919999999989</v>
      </c>
      <c r="O73">
        <f>NDMC_ISGS_exbus!BB73</f>
        <v>82.464040793580963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0.8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1.6349148546702601</v>
      </c>
      <c r="AD73">
        <f t="shared" si="4"/>
        <v>183.8495323660037</v>
      </c>
      <c r="AE73">
        <f>'IDT-1'!E73</f>
        <v>0</v>
      </c>
      <c r="AF73" s="26"/>
      <c r="AG73">
        <f t="shared" si="5"/>
        <v>183.8495323660037</v>
      </c>
      <c r="AI73" s="75">
        <f>PXIL!K73</f>
        <v>0</v>
      </c>
      <c r="AJ73" s="75">
        <f>PXIL!Q73</f>
        <v>0</v>
      </c>
      <c r="AK73" s="75">
        <f>RTM_IEX!K73</f>
        <v>48.17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33.72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16.591231576952669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0.86774319999999971</v>
      </c>
      <c r="O74">
        <f>NDMC_ISGS_exbus!BB74</f>
        <v>84.336954216880955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0.8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1.4820265359953</v>
      </c>
      <c r="AD74">
        <f t="shared" si="4"/>
        <v>166.62874810797865</v>
      </c>
      <c r="AE74">
        <f>'IDT-1'!E74</f>
        <v>0</v>
      </c>
      <c r="AF74" s="26"/>
      <c r="AG74">
        <f t="shared" si="5"/>
        <v>166.62874810797865</v>
      </c>
      <c r="AI74" s="75">
        <f>PXIL!K74</f>
        <v>0</v>
      </c>
      <c r="AJ74" s="75">
        <f>PXIL!Q74</f>
        <v>0</v>
      </c>
      <c r="AK74" s="75">
        <f>RTM_IEX!K74</f>
        <v>28.9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33.72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16.879374837968964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0.85226959999999974</v>
      </c>
      <c r="O75">
        <f>NDMC_ISGS_exbus!BB75</f>
        <v>85.931334217780957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0.8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3.18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1.1591138720307097</v>
      </c>
      <c r="AD75">
        <f t="shared" si="4"/>
        <v>130.25703986687614</v>
      </c>
      <c r="AE75">
        <f>'IDT-1'!E75</f>
        <v>0</v>
      </c>
      <c r="AF75" s="26"/>
      <c r="AG75">
        <f t="shared" si="5"/>
        <v>130.25703986687614</v>
      </c>
      <c r="AI75" s="75">
        <f>PXIL!K75</f>
        <v>0</v>
      </c>
      <c r="AJ75" s="75">
        <f>PXIL!Q75</f>
        <v>0</v>
      </c>
      <c r="AK75" s="75">
        <f>RTM_IEX!K75</f>
        <v>9.6300000000000008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11.23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16.879374837968964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0.85613799999999984</v>
      </c>
      <c r="O76">
        <f>NDMC_ISGS_exbus!BB76</f>
        <v>86.033801460780964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0.8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6.8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1.0739856256891096</v>
      </c>
      <c r="AD76">
        <f t="shared" si="4"/>
        <v>120.66850375621775</v>
      </c>
      <c r="AE76">
        <f>'IDT-1'!E76</f>
        <v>0</v>
      </c>
      <c r="AF76" s="26"/>
      <c r="AG76">
        <f t="shared" si="5"/>
        <v>120.66850375621775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7.46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0.81012439999999986</v>
      </c>
      <c r="O77">
        <f>NDMC_ISGS_exbus!BB77</f>
        <v>87.429548973980943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0.8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5.47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1.1707887855511427</v>
      </c>
      <c r="AD77">
        <f t="shared" si="4"/>
        <v>131.57205967158674</v>
      </c>
      <c r="AE77">
        <f>'IDT-1'!E77</f>
        <v>0</v>
      </c>
      <c r="AF77" s="26"/>
      <c r="AG77">
        <f t="shared" si="5"/>
        <v>131.57205967158674</v>
      </c>
      <c r="AI77" s="75">
        <f>PXIL!K77</f>
        <v>0</v>
      </c>
      <c r="AJ77" s="75">
        <f>PXIL!Q77</f>
        <v>0</v>
      </c>
      <c r="AK77" s="75">
        <f>RTM_IEX!K77</f>
        <v>9.6300000000000008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7.69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0.86102439999999991</v>
      </c>
      <c r="O78">
        <f>NDMC_ISGS_exbus!BB78</f>
        <v>88.110410837280952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0.8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1.46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1.0983802899481827</v>
      </c>
      <c r="AD78">
        <f t="shared" si="4"/>
        <v>123.41623003048969</v>
      </c>
      <c r="AE78">
        <f>'IDT-1'!E78</f>
        <v>0</v>
      </c>
      <c r="AF78" s="26"/>
      <c r="AG78">
        <f t="shared" si="5"/>
        <v>123.41623003048969</v>
      </c>
      <c r="AI78" s="75">
        <f>PXIL!K78</f>
        <v>0</v>
      </c>
      <c r="AJ78" s="75">
        <f>PXIL!Q78</f>
        <v>0</v>
      </c>
      <c r="AK78" s="75">
        <f>RTM_IEX!K78</f>
        <v>9.6300000000000008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2.74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0.91477479999999989</v>
      </c>
      <c r="O79">
        <f>NDMC_ISGS_exbus!BB79</f>
        <v>88.077297837280952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0.8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1.5278258990681828</v>
      </c>
      <c r="AD79">
        <f t="shared" si="4"/>
        <v>171.78742182136969</v>
      </c>
      <c r="AE79">
        <f>'IDT-1'!E79</f>
        <v>0</v>
      </c>
      <c r="AF79" s="26"/>
      <c r="AG79">
        <f t="shared" si="5"/>
        <v>171.78742182136969</v>
      </c>
      <c r="AI79" s="75">
        <f>PXIL!K79</f>
        <v>0</v>
      </c>
      <c r="AJ79" s="75">
        <f>PXIL!Q79</f>
        <v>0</v>
      </c>
      <c r="AK79" s="75">
        <f>RTM_IEX!K79</f>
        <v>62.61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0.89807959999999987</v>
      </c>
      <c r="O80">
        <f>NDMC_ISGS_exbus!BB80</f>
        <v>88.077297837280952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0.8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1.0614549813081828</v>
      </c>
      <c r="AD80">
        <f t="shared" si="4"/>
        <v>119.25709753912969</v>
      </c>
      <c r="AE80">
        <f>'IDT-1'!E80</f>
        <v>0</v>
      </c>
      <c r="AF80" s="26"/>
      <c r="AG80">
        <f t="shared" si="5"/>
        <v>119.25709753912969</v>
      </c>
      <c r="AI80" s="75">
        <f>PXIL!K80</f>
        <v>0</v>
      </c>
      <c r="AJ80" s="75">
        <f>PXIL!Q80</f>
        <v>0</v>
      </c>
      <c r="AK80" s="75">
        <f>RTM_IEX!K80</f>
        <v>9.6300000000000008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0.8962471999999998</v>
      </c>
      <c r="O81">
        <f>NDMC_ISGS_exbus!BB81</f>
        <v>88.077297837280952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0.8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1.0614388561881827</v>
      </c>
      <c r="AD81">
        <f t="shared" si="4"/>
        <v>119.25528126424969</v>
      </c>
      <c r="AE81">
        <f>'IDT-1'!E81</f>
        <v>0</v>
      </c>
      <c r="AF81" s="26"/>
      <c r="AG81">
        <f t="shared" si="5"/>
        <v>119.25528126424969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0.8962471999999998</v>
      </c>
      <c r="O82">
        <f>NDMC_ISGS_exbus!BB82</f>
        <v>88.077297837280952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0.8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1.0614302873378223</v>
      </c>
      <c r="AD82">
        <f t="shared" si="4"/>
        <v>119.25431610010455</v>
      </c>
      <c r="AE82">
        <f>'IDT-1'!E82</f>
        <v>0</v>
      </c>
      <c r="AF82" s="26"/>
      <c r="AG82">
        <f t="shared" si="5"/>
        <v>119.25431610010455</v>
      </c>
      <c r="AI82" s="75">
        <f>PXIL!K82</f>
        <v>0</v>
      </c>
      <c r="AJ82" s="75">
        <f>PXIL!Q82</f>
        <v>0</v>
      </c>
      <c r="AK82" s="75">
        <f>RTM_IEX!K82</f>
        <v>9.6300000000000008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0.87079719999999983</v>
      </c>
      <c r="O83">
        <f>NDMC_ISGS_exbus!BB83</f>
        <v>87.644240644868887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0.8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1.3965474240445963</v>
      </c>
      <c r="AD83">
        <f t="shared" si="4"/>
        <v>157.0006917709857</v>
      </c>
      <c r="AE83">
        <f>'IDT-1'!E83</f>
        <v>0</v>
      </c>
      <c r="AF83" s="26"/>
      <c r="AG83">
        <f t="shared" si="5"/>
        <v>157.0006917709857</v>
      </c>
      <c r="AI83" s="75">
        <f>PXIL!K83</f>
        <v>0</v>
      </c>
      <c r="AJ83" s="75">
        <f>PXIL!Q83</f>
        <v>0</v>
      </c>
      <c r="AK83" s="75">
        <f>RTM_IEX!K83</f>
        <v>48.17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0.84432919999999989</v>
      </c>
      <c r="O84">
        <f>NDMC_ISGS_exbus!BB84</f>
        <v>87.644260783280941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0.8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0.97241868286262223</v>
      </c>
      <c r="AD84">
        <f t="shared" si="4"/>
        <v>109.22837265057974</v>
      </c>
      <c r="AE84">
        <f>'IDT-1'!E84</f>
        <v>0</v>
      </c>
      <c r="AF84" s="26"/>
      <c r="AG84">
        <f t="shared" si="5"/>
        <v>109.22837265057974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0.88443839999999996</v>
      </c>
      <c r="O85">
        <f>NDMC_ISGS_exbus!BB85</f>
        <v>88.444483984669972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0.8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0.97981360799484563</v>
      </c>
      <c r="AD85">
        <f t="shared" si="4"/>
        <v>110.06131012683656</v>
      </c>
      <c r="AE85">
        <f>'IDT-1'!E85</f>
        <v>0</v>
      </c>
      <c r="AF85" s="26"/>
      <c r="AG85">
        <f t="shared" si="5"/>
        <v>110.06131012683656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18.91913278635926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0.84249679999999982</v>
      </c>
      <c r="O86">
        <f>NDMC_ISGS_exbus!BB86</f>
        <v>88.2643987062592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0.8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0.98594813998479236</v>
      </c>
      <c r="AD86">
        <f t="shared" si="4"/>
        <v>110.75228150279509</v>
      </c>
      <c r="AE86">
        <f>'IDT-1'!E86</f>
        <v>0</v>
      </c>
      <c r="AF86" s="26"/>
      <c r="AG86">
        <f t="shared" si="5"/>
        <v>110.75228150279509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0.84249679999999982</v>
      </c>
      <c r="O87">
        <f>NDMC_ISGS_exbus!BB87</f>
        <v>88.254462328623333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0.78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0.99256435689600775</v>
      </c>
      <c r="AD87">
        <f t="shared" si="4"/>
        <v>111.4975081167038</v>
      </c>
      <c r="AE87">
        <f>'IDT-1'!E87</f>
        <v>0</v>
      </c>
      <c r="AF87" s="26"/>
      <c r="AG87">
        <f t="shared" si="5"/>
        <v>111.4975081167038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0.86489279999999991</v>
      </c>
      <c r="O88">
        <f>NDMC_ISGS_exbus!BB88</f>
        <v>88.179025871742795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0.78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1.331161600875459</v>
      </c>
      <c r="AD88">
        <f t="shared" si="4"/>
        <v>149.63587041584381</v>
      </c>
      <c r="AE88">
        <f>'IDT-1'!E88</f>
        <v>0</v>
      </c>
      <c r="AF88" s="26"/>
      <c r="AG88">
        <f t="shared" si="5"/>
        <v>149.63587041584381</v>
      </c>
      <c r="AI88" s="75">
        <f>PXIL!K88</f>
        <v>0</v>
      </c>
      <c r="AJ88" s="75">
        <f>PXIL!Q88</f>
        <v>0</v>
      </c>
      <c r="AK88" s="75">
        <f>RTM_IEX!K88</f>
        <v>38.53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0.8327239999999998</v>
      </c>
      <c r="O89">
        <f>NDMC_ISGS_exbus!BB89</f>
        <v>88.560230276109337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0.78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0.99516911419388465</v>
      </c>
      <c r="AD89">
        <f t="shared" si="4"/>
        <v>111.79089850689193</v>
      </c>
      <c r="AE89">
        <f>'IDT-1'!E89</f>
        <v>0</v>
      </c>
      <c r="AF89" s="26"/>
      <c r="AG89">
        <f t="shared" si="5"/>
        <v>111.79089850689193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0.80910639999999989</v>
      </c>
      <c r="O90">
        <f>NDMC_ISGS_exbus!BB90</f>
        <v>86.277950927709355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0.78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0.9748772210479647</v>
      </c>
      <c r="AD90">
        <f t="shared" si="4"/>
        <v>109.50529345163788</v>
      </c>
      <c r="AE90">
        <f>'IDT-1'!E90</f>
        <v>0</v>
      </c>
      <c r="AF90" s="26"/>
      <c r="AG90">
        <f t="shared" si="5"/>
        <v>109.50529345163788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0.81989719999999999</v>
      </c>
      <c r="O91">
        <f>NDMC_ISGS_exbus!BB91</f>
        <v>85.459275333787303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0.78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0.96776783486145079</v>
      </c>
      <c r="AD91">
        <f t="shared" si="4"/>
        <v>108.70451804390234</v>
      </c>
      <c r="AE91">
        <f>'IDT-1'!E91</f>
        <v>0</v>
      </c>
      <c r="AF91" s="26"/>
      <c r="AG91">
        <f t="shared" si="5"/>
        <v>108.70451804390234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0.87853399999999993</v>
      </c>
      <c r="O92">
        <f>NDMC_ISGS_exbus!BB92</f>
        <v>84.712015355509351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0.78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0.96170795089260463</v>
      </c>
      <c r="AD92">
        <f t="shared" si="4"/>
        <v>108.02195474959322</v>
      </c>
      <c r="AE92">
        <f>'IDT-1'!E92</f>
        <v>0</v>
      </c>
      <c r="AF92" s="26"/>
      <c r="AG92">
        <f t="shared" si="5"/>
        <v>108.02195474959322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0.92841599999999969</v>
      </c>
      <c r="O93">
        <f>NDMC_ISGS_exbus!BB93</f>
        <v>83.401911947395263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0.78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1.2049380025012006</v>
      </c>
      <c r="AD93">
        <f t="shared" si="4"/>
        <v>135.41850328987056</v>
      </c>
      <c r="AE93">
        <f>'IDT-1'!E93</f>
        <v>0</v>
      </c>
      <c r="AF93" s="26"/>
      <c r="AG93">
        <f t="shared" si="5"/>
        <v>135.41850328987056</v>
      </c>
      <c r="AI93" s="75">
        <f>PXIL!K93</f>
        <v>0</v>
      </c>
      <c r="AJ93" s="75">
        <f>PXIL!Q93</f>
        <v>0</v>
      </c>
      <c r="AK93" s="75">
        <f>RTM_IEX!K93</f>
        <v>28.9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0.8931931999999998</v>
      </c>
      <c r="O94">
        <f>NDMC_ISGS_exbus!BB94</f>
        <v>81.796615066424025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0.78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0.93618142930865378</v>
      </c>
      <c r="AD94">
        <f t="shared" si="4"/>
        <v>105.14674018209186</v>
      </c>
      <c r="AE94">
        <f>'IDT-1'!E94</f>
        <v>0</v>
      </c>
      <c r="AF94" s="26"/>
      <c r="AG94">
        <f t="shared" si="5"/>
        <v>105.14674018209186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0.8824023999999997</v>
      </c>
      <c r="O95">
        <f>NDMC_ISGS_exbus!BB95</f>
        <v>79.59084930142869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0.78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0.9166757315366949</v>
      </c>
      <c r="AD95">
        <f t="shared" si="4"/>
        <v>102.94968931486846</v>
      </c>
      <c r="AE95">
        <f>'IDT-1'!E95</f>
        <v>0</v>
      </c>
      <c r="AF95" s="26"/>
      <c r="AG95">
        <f t="shared" si="5"/>
        <v>102.94968931486846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0.93432039999999983</v>
      </c>
      <c r="O96">
        <f>NDMC_ISGS_exbus!BB96</f>
        <v>79.500491301428681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0.78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0.91633745953669477</v>
      </c>
      <c r="AD96">
        <f t="shared" si="4"/>
        <v>102.91158758686846</v>
      </c>
      <c r="AE96">
        <f>'IDT-1'!E96</f>
        <v>0</v>
      </c>
      <c r="AF96" s="26"/>
      <c r="AG96">
        <f t="shared" si="5"/>
        <v>102.91158758686846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0.95386599999999977</v>
      </c>
      <c r="O97">
        <f>NDMC_ISGS_exbus!BB97</f>
        <v>78.899760973928693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0.78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0.91122303393469484</v>
      </c>
      <c r="AD97">
        <f t="shared" si="4"/>
        <v>102.33551728497048</v>
      </c>
      <c r="AE97">
        <f>'IDT-1'!E97</f>
        <v>0</v>
      </c>
      <c r="AF97" s="26"/>
      <c r="AG97">
        <f t="shared" si="5"/>
        <v>102.33551728497048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0.93045199999999995</v>
      </c>
      <c r="O98">
        <f>NDMC_ISGS_exbus!BB98</f>
        <v>78.899760973928693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0.78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0.91101699073469489</v>
      </c>
      <c r="AD98">
        <f t="shared" si="4"/>
        <v>102.31230932817047</v>
      </c>
      <c r="AE98">
        <f>'IDT-1'!E98</f>
        <v>0</v>
      </c>
      <c r="AF98" s="26"/>
      <c r="AG98">
        <f t="shared" si="5"/>
        <v>102.31230932817047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4.9993631026670753E-2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0.44756970980104477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2.1031116500000009E-2</v>
      </c>
      <c r="O99">
        <f t="shared" si="6"/>
        <v>1.9245410858810719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1.9139999999999976E-2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4.2275000000000004E-3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2.7527787690648953E-2</v>
      </c>
      <c r="AD99">
        <f t="shared" si="6"/>
        <v>2.9728652555181383</v>
      </c>
      <c r="AE99">
        <f t="shared" si="6"/>
        <v>0</v>
      </c>
      <c r="AG99">
        <f t="shared" si="6"/>
        <v>2.9728652555181383</v>
      </c>
      <c r="AI99">
        <f t="shared" si="6"/>
        <v>0</v>
      </c>
      <c r="AJ99">
        <f t="shared" si="6"/>
        <v>0</v>
      </c>
      <c r="AK99">
        <f t="shared" si="6"/>
        <v>0.19385749999999996</v>
      </c>
      <c r="AL99">
        <f t="shared" si="6"/>
        <v>-0.06</v>
      </c>
      <c r="AM99">
        <f t="shared" si="6"/>
        <v>0</v>
      </c>
      <c r="AN99">
        <f t="shared" si="6"/>
        <v>0</v>
      </c>
      <c r="AO99">
        <f t="shared" si="6"/>
        <v>0.38059250000000011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4.9995468551749127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0.13877435615120512</v>
      </c>
      <c r="AD3">
        <f>SUM(B3:AB3,AI3:AR3)-AC3</f>
        <v>15.570772499023708</v>
      </c>
      <c r="AE3">
        <f>'IDT-1'!D3</f>
        <v>0</v>
      </c>
      <c r="AF3" s="26"/>
      <c r="AG3">
        <f>SUM(AD3:AF3)</f>
        <v>15.570772499023708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4.9995468551749127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0.13877435615120512</v>
      </c>
      <c r="AD4">
        <f t="shared" ref="AD4:AD67" si="1">SUM(B4:AB4,AI4:AR4)-AC4</f>
        <v>15.570772499023708</v>
      </c>
      <c r="AE4">
        <f>'IDT-1'!D4</f>
        <v>0</v>
      </c>
      <c r="AF4" s="26"/>
      <c r="AG4">
        <f t="shared" ref="AG4:AG67" si="2">SUM(AD4:AF4)</f>
        <v>15.570772499023708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4.9995468551749127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6.74</v>
      </c>
      <c r="AB5" s="117">
        <f>-STOA!R5</f>
        <v>0</v>
      </c>
      <c r="AC5">
        <f t="shared" si="0"/>
        <v>0.13877435615120512</v>
      </c>
      <c r="AD5">
        <f t="shared" si="1"/>
        <v>15.570772499023708</v>
      </c>
      <c r="AE5">
        <f>'IDT-1'!D5</f>
        <v>0</v>
      </c>
      <c r="AF5" s="26"/>
      <c r="AG5">
        <f t="shared" si="2"/>
        <v>15.570772499023708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4.9995468551749127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6.74</v>
      </c>
      <c r="AB6" s="117">
        <f>-STOA!R6</f>
        <v>0</v>
      </c>
      <c r="AC6">
        <f t="shared" si="0"/>
        <v>0.13877435615120512</v>
      </c>
      <c r="AD6">
        <f t="shared" si="1"/>
        <v>15.570772499023708</v>
      </c>
      <c r="AE6">
        <f>'IDT-1'!D6</f>
        <v>0</v>
      </c>
      <c r="AF6" s="26"/>
      <c r="AG6">
        <f t="shared" si="2"/>
        <v>15.570772499023708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4.9995468551749127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6.74</v>
      </c>
      <c r="AB7" s="117">
        <f>-STOA!R7</f>
        <v>0</v>
      </c>
      <c r="AC7">
        <f t="shared" si="0"/>
        <v>0.17265435615120511</v>
      </c>
      <c r="AD7">
        <f t="shared" si="1"/>
        <v>19.386892499023705</v>
      </c>
      <c r="AE7">
        <f>'IDT-1'!D7</f>
        <v>0</v>
      </c>
      <c r="AF7" s="26"/>
      <c r="AG7">
        <f t="shared" si="2"/>
        <v>19.386892499023705</v>
      </c>
      <c r="AI7" s="75">
        <f>PXIL!L7</f>
        <v>0</v>
      </c>
      <c r="AJ7" s="75">
        <f>PXIL!R7</f>
        <v>0</v>
      </c>
      <c r="AK7" s="75">
        <f>RTM_IEX!L7</f>
        <v>3.85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4.9995468551749127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6.74</v>
      </c>
      <c r="AB8" s="117">
        <f>-STOA!R8</f>
        <v>0</v>
      </c>
      <c r="AC8">
        <f t="shared" si="0"/>
        <v>0.1742868662399864</v>
      </c>
      <c r="AD8">
        <f t="shared" si="1"/>
        <v>11.535259988934925</v>
      </c>
      <c r="AE8">
        <f>'IDT-1'!D8</f>
        <v>0</v>
      </c>
      <c r="AF8" s="26"/>
      <c r="AG8">
        <f t="shared" si="2"/>
        <v>11.535259988934925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-4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4.9995468551749127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6.74</v>
      </c>
      <c r="AB9" s="117">
        <f>-STOA!R9</f>
        <v>0</v>
      </c>
      <c r="AC9">
        <f t="shared" si="0"/>
        <v>0.13877435615120512</v>
      </c>
      <c r="AD9">
        <f t="shared" si="1"/>
        <v>15.570772499023708</v>
      </c>
      <c r="AE9">
        <f>'IDT-1'!D9</f>
        <v>0</v>
      </c>
      <c r="AF9" s="26"/>
      <c r="AG9">
        <f t="shared" si="2"/>
        <v>15.570772499023708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4.9995468551749127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6.74</v>
      </c>
      <c r="AB10" s="117">
        <f>-STOA!R10</f>
        <v>0</v>
      </c>
      <c r="AC10">
        <f t="shared" si="0"/>
        <v>0.13877435615120512</v>
      </c>
      <c r="AD10">
        <f t="shared" si="1"/>
        <v>15.570772499023708</v>
      </c>
      <c r="AE10">
        <f>'IDT-1'!D10</f>
        <v>0</v>
      </c>
      <c r="AF10" s="26"/>
      <c r="AG10">
        <f t="shared" si="2"/>
        <v>15.570772499023708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4.9995468551749127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6.74</v>
      </c>
      <c r="AB11" s="117">
        <f>-STOA!R11</f>
        <v>0</v>
      </c>
      <c r="AC11">
        <f t="shared" si="0"/>
        <v>0.16540873871779108</v>
      </c>
      <c r="AD11">
        <f t="shared" si="1"/>
        <v>12.544138116457122</v>
      </c>
      <c r="AE11">
        <f>'IDT-1'!D11</f>
        <v>0</v>
      </c>
      <c r="AF11" s="26"/>
      <c r="AG11">
        <f t="shared" si="2"/>
        <v>12.544138116457122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-3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4.9995468551749127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6.74</v>
      </c>
      <c r="AB12" s="117">
        <f>-STOA!R12</f>
        <v>0</v>
      </c>
      <c r="AC12">
        <f t="shared" si="0"/>
        <v>0.13877435615120512</v>
      </c>
      <c r="AD12">
        <f t="shared" si="1"/>
        <v>15.570772499023708</v>
      </c>
      <c r="AE12">
        <f>'IDT-1'!D12</f>
        <v>0</v>
      </c>
      <c r="AF12" s="26"/>
      <c r="AG12">
        <f t="shared" si="2"/>
        <v>15.570772499023708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4.9995468551749127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6.74</v>
      </c>
      <c r="AB13" s="117">
        <f>-STOA!R13</f>
        <v>0</v>
      </c>
      <c r="AC13">
        <f t="shared" si="0"/>
        <v>0.16675835615120513</v>
      </c>
      <c r="AD13">
        <f t="shared" si="1"/>
        <v>18.722788499023707</v>
      </c>
      <c r="AE13">
        <f>'IDT-1'!D13</f>
        <v>0</v>
      </c>
      <c r="AF13" s="26"/>
      <c r="AG13">
        <f t="shared" si="2"/>
        <v>18.722788499023707</v>
      </c>
      <c r="AI13" s="75">
        <f>PXIL!L13</f>
        <v>0</v>
      </c>
      <c r="AJ13" s="75">
        <f>PXIL!R13</f>
        <v>0</v>
      </c>
      <c r="AK13" s="75">
        <f>RTM_IEX!L13</f>
        <v>3.18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4.9995468551749127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6.74</v>
      </c>
      <c r="AB14" s="117">
        <f>-STOA!R14</f>
        <v>0</v>
      </c>
      <c r="AC14">
        <f t="shared" si="0"/>
        <v>0.1742868662399864</v>
      </c>
      <c r="AD14">
        <f t="shared" si="1"/>
        <v>11.535259988934925</v>
      </c>
      <c r="AE14">
        <f>'IDT-1'!D14</f>
        <v>0</v>
      </c>
      <c r="AF14" s="26"/>
      <c r="AG14">
        <f t="shared" si="2"/>
        <v>11.535259988934925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-4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4.9995468551749127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6.74</v>
      </c>
      <c r="AB15" s="117">
        <f>-STOA!R15</f>
        <v>0</v>
      </c>
      <c r="AC15">
        <f t="shared" si="0"/>
        <v>0.13877435615120512</v>
      </c>
      <c r="AD15">
        <f t="shared" si="1"/>
        <v>15.570772499023708</v>
      </c>
      <c r="AE15">
        <f>'IDT-1'!D15</f>
        <v>0</v>
      </c>
      <c r="AF15" s="26"/>
      <c r="AG15">
        <f t="shared" si="2"/>
        <v>15.570772499023708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4.9995468551749127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6.74</v>
      </c>
      <c r="AB16" s="117">
        <f>-STOA!R16</f>
        <v>0</v>
      </c>
      <c r="AC16">
        <f t="shared" si="0"/>
        <v>0.13877435615120512</v>
      </c>
      <c r="AD16">
        <f t="shared" si="1"/>
        <v>15.570772499023708</v>
      </c>
      <c r="AE16">
        <f>'IDT-1'!D16</f>
        <v>0</v>
      </c>
      <c r="AF16" s="26"/>
      <c r="AG16">
        <f t="shared" si="2"/>
        <v>15.570772499023708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6.74</v>
      </c>
      <c r="AB17" s="117">
        <f>-STOA!R17</f>
        <v>0</v>
      </c>
      <c r="AC17">
        <f t="shared" si="0"/>
        <v>0.16541476333498598</v>
      </c>
      <c r="AD17">
        <f t="shared" si="1"/>
        <v>12.544816707430256</v>
      </c>
      <c r="AE17">
        <f>'IDT-1'!D17</f>
        <v>0</v>
      </c>
      <c r="AF17" s="26"/>
      <c r="AG17">
        <f t="shared" si="2"/>
        <v>12.544816707430256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6.74</v>
      </c>
      <c r="AB18" s="117">
        <f>-STOA!R18</f>
        <v>0</v>
      </c>
      <c r="AC18">
        <f t="shared" si="0"/>
        <v>0.13878038076840002</v>
      </c>
      <c r="AD18">
        <f t="shared" si="1"/>
        <v>15.571451089996842</v>
      </c>
      <c r="AE18">
        <f>'IDT-1'!D18</f>
        <v>0</v>
      </c>
      <c r="AF18" s="26"/>
      <c r="AG18">
        <f t="shared" si="2"/>
        <v>15.571451089996842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6.74</v>
      </c>
      <c r="AB19" s="117">
        <f>-STOA!R19</f>
        <v>0</v>
      </c>
      <c r="AC19">
        <f t="shared" si="0"/>
        <v>0.17266038076840001</v>
      </c>
      <c r="AD19">
        <f t="shared" si="1"/>
        <v>19.387571089996843</v>
      </c>
      <c r="AE19">
        <f>'IDT-1'!D19</f>
        <v>0</v>
      </c>
      <c r="AF19" s="26"/>
      <c r="AG19">
        <f t="shared" si="2"/>
        <v>19.387571089996843</v>
      </c>
      <c r="AI19" s="75">
        <f>PXIL!L19</f>
        <v>0</v>
      </c>
      <c r="AJ19" s="75">
        <f>PXIL!R19</f>
        <v>0</v>
      </c>
      <c r="AK19" s="75">
        <f>RTM_IEX!L19</f>
        <v>3.85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6.74</v>
      </c>
      <c r="AB20" s="117">
        <f>-STOA!R20</f>
        <v>0</v>
      </c>
      <c r="AC20">
        <f t="shared" si="0"/>
        <v>0.17695632911383991</v>
      </c>
      <c r="AD20">
        <f t="shared" si="1"/>
        <v>11.233275141651403</v>
      </c>
      <c r="AE20">
        <f>'IDT-1'!D20</f>
        <v>0</v>
      </c>
      <c r="AF20" s="26"/>
      <c r="AG20">
        <f t="shared" si="2"/>
        <v>11.233275141651403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-4.3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6.74</v>
      </c>
      <c r="AB21" s="117">
        <f>-STOA!R21</f>
        <v>0</v>
      </c>
      <c r="AC21">
        <f t="shared" si="0"/>
        <v>0.13878038076840002</v>
      </c>
      <c r="AD21">
        <f t="shared" si="1"/>
        <v>15.571451089996842</v>
      </c>
      <c r="AE21">
        <f>'IDT-1'!D21</f>
        <v>0</v>
      </c>
      <c r="AF21" s="26"/>
      <c r="AG21">
        <f t="shared" si="2"/>
        <v>15.571451089996842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6.74</v>
      </c>
      <c r="AB22" s="117">
        <f>-STOA!R22</f>
        <v>0</v>
      </c>
      <c r="AC22">
        <f t="shared" si="0"/>
        <v>0.13878038076840002</v>
      </c>
      <c r="AD22">
        <f t="shared" si="1"/>
        <v>15.571451089996842</v>
      </c>
      <c r="AE22">
        <f>'IDT-1'!D22</f>
        <v>0</v>
      </c>
      <c r="AF22" s="26"/>
      <c r="AG22">
        <f t="shared" si="2"/>
        <v>15.571451089996842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6.74</v>
      </c>
      <c r="AB23" s="117">
        <f>-STOA!R23</f>
        <v>0</v>
      </c>
      <c r="AC23">
        <f t="shared" si="0"/>
        <v>0.13878038076840002</v>
      </c>
      <c r="AD23">
        <f t="shared" si="1"/>
        <v>15.571451089996842</v>
      </c>
      <c r="AE23">
        <f>'IDT-1'!D23</f>
        <v>0</v>
      </c>
      <c r="AF23" s="26"/>
      <c r="AG23">
        <f t="shared" si="2"/>
        <v>15.571451089996842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6.74</v>
      </c>
      <c r="AB24" s="117">
        <f>-STOA!R24</f>
        <v>0</v>
      </c>
      <c r="AC24">
        <f t="shared" si="0"/>
        <v>0.16421238076840003</v>
      </c>
      <c r="AD24">
        <f t="shared" si="1"/>
        <v>18.43601908999684</v>
      </c>
      <c r="AE24">
        <f>'IDT-1'!D24</f>
        <v>0</v>
      </c>
      <c r="AF24" s="26"/>
      <c r="AG24">
        <f t="shared" si="2"/>
        <v>18.43601908999684</v>
      </c>
      <c r="AI24" s="75">
        <f>PXIL!L24</f>
        <v>0</v>
      </c>
      <c r="AJ24" s="75">
        <f>PXIL!R24</f>
        <v>0</v>
      </c>
      <c r="AK24" s="75">
        <f>RTM_IEX!L24</f>
        <v>2.89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4.9995468551749127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6.74</v>
      </c>
      <c r="AB25" s="117">
        <f>-STOA!R25</f>
        <v>0</v>
      </c>
      <c r="AC25">
        <f t="shared" si="0"/>
        <v>0.22351835615120513</v>
      </c>
      <c r="AD25">
        <f t="shared" si="1"/>
        <v>25.116028499023706</v>
      </c>
      <c r="AE25">
        <f>'IDT-1'!D25</f>
        <v>0</v>
      </c>
      <c r="AF25" s="26"/>
      <c r="AG25">
        <f t="shared" si="2"/>
        <v>25.116028499023706</v>
      </c>
      <c r="AI25" s="75">
        <f>PXIL!L25</f>
        <v>0</v>
      </c>
      <c r="AJ25" s="75">
        <f>PXIL!R25</f>
        <v>0</v>
      </c>
      <c r="AK25" s="75">
        <f>RTM_IEX!L25</f>
        <v>9.6300000000000008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4.9995468551749127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6.74</v>
      </c>
      <c r="AB26" s="117">
        <f>-STOA!R26</f>
        <v>0</v>
      </c>
      <c r="AC26">
        <f t="shared" si="0"/>
        <v>0.16420635615120513</v>
      </c>
      <c r="AD26">
        <f t="shared" si="1"/>
        <v>18.435340499023706</v>
      </c>
      <c r="AE26">
        <f>'IDT-1'!D26</f>
        <v>0</v>
      </c>
      <c r="AF26" s="26"/>
      <c r="AG26">
        <f t="shared" si="2"/>
        <v>18.435340499023706</v>
      </c>
      <c r="AI26" s="75">
        <f>PXIL!L26</f>
        <v>0</v>
      </c>
      <c r="AJ26" s="75">
        <f>PXIL!R26</f>
        <v>0</v>
      </c>
      <c r="AK26" s="75">
        <f>RTM_IEX!L26</f>
        <v>2.89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4.9995468551749127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6.74</v>
      </c>
      <c r="AB27" s="117">
        <f>-STOA!R27</f>
        <v>0</v>
      </c>
      <c r="AC27">
        <f t="shared" si="0"/>
        <v>0.19808635615120512</v>
      </c>
      <c r="AD27">
        <f t="shared" si="1"/>
        <v>22.251460499023707</v>
      </c>
      <c r="AE27">
        <f>'IDT-1'!D27</f>
        <v>0</v>
      </c>
      <c r="AF27" s="26"/>
      <c r="AG27">
        <f t="shared" si="2"/>
        <v>22.251460499023707</v>
      </c>
      <c r="AI27" s="75">
        <f>PXIL!L27</f>
        <v>0</v>
      </c>
      <c r="AJ27" s="75">
        <f>PXIL!R27</f>
        <v>0</v>
      </c>
      <c r="AK27" s="75">
        <f>RTM_IEX!L27</f>
        <v>6.74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6.74</v>
      </c>
      <c r="AB28" s="117">
        <f>-STOA!R28</f>
        <v>0</v>
      </c>
      <c r="AC28">
        <f t="shared" si="0"/>
        <v>0.1980903438256659</v>
      </c>
      <c r="AD28">
        <f t="shared" si="1"/>
        <v>22.251909656174334</v>
      </c>
      <c r="AE28">
        <f>'IDT-1'!D28</f>
        <v>0</v>
      </c>
      <c r="AF28" s="26"/>
      <c r="AG28">
        <f t="shared" si="2"/>
        <v>22.251909656174334</v>
      </c>
      <c r="AI28" s="75">
        <f>PXIL!L28</f>
        <v>0</v>
      </c>
      <c r="AJ28" s="75">
        <f>PXIL!R28</f>
        <v>0</v>
      </c>
      <c r="AK28" s="75">
        <f>RTM_IEX!L28</f>
        <v>6.74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6.74</v>
      </c>
      <c r="AB29" s="117">
        <f>-STOA!R29</f>
        <v>0</v>
      </c>
      <c r="AC29">
        <f t="shared" si="0"/>
        <v>0.1980903438256659</v>
      </c>
      <c r="AD29">
        <f t="shared" si="1"/>
        <v>22.251909656174334</v>
      </c>
      <c r="AE29">
        <f>'IDT-1'!D29</f>
        <v>0</v>
      </c>
      <c r="AF29" s="26"/>
      <c r="AG29">
        <f t="shared" si="2"/>
        <v>22.251909656174334</v>
      </c>
      <c r="AI29" s="75">
        <f>PXIL!L29</f>
        <v>0</v>
      </c>
      <c r="AJ29" s="75">
        <f>PXIL!R29</f>
        <v>0</v>
      </c>
      <c r="AK29" s="75">
        <f>RTM_IEX!L29</f>
        <v>6.74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6.74</v>
      </c>
      <c r="AB30" s="117">
        <f>-STOA!R30</f>
        <v>0</v>
      </c>
      <c r="AC30">
        <f t="shared" si="0"/>
        <v>0.20662634382566591</v>
      </c>
      <c r="AD30">
        <f t="shared" si="1"/>
        <v>23.213373656174333</v>
      </c>
      <c r="AE30">
        <f>'IDT-1'!D30</f>
        <v>0</v>
      </c>
      <c r="AF30" s="26"/>
      <c r="AG30">
        <f t="shared" si="2"/>
        <v>23.213373656174333</v>
      </c>
      <c r="AI30" s="75">
        <f>PXIL!L30</f>
        <v>0</v>
      </c>
      <c r="AJ30" s="75">
        <f>PXIL!R30</f>
        <v>0</v>
      </c>
      <c r="AK30" s="75">
        <f>RTM_IEX!L30</f>
        <v>7.71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6.74</v>
      </c>
      <c r="AB31" s="117">
        <f>-STOA!R31</f>
        <v>0</v>
      </c>
      <c r="AC31">
        <f t="shared" si="0"/>
        <v>0.26004234382566588</v>
      </c>
      <c r="AD31">
        <f t="shared" si="1"/>
        <v>29.229957656174332</v>
      </c>
      <c r="AE31">
        <f>'IDT-1'!D31</f>
        <v>0</v>
      </c>
      <c r="AF31" s="26"/>
      <c r="AG31">
        <f t="shared" si="2"/>
        <v>29.229957656174332</v>
      </c>
      <c r="AI31" s="75">
        <f>PXIL!L31</f>
        <v>0</v>
      </c>
      <c r="AJ31" s="75">
        <f>PXIL!R31</f>
        <v>0</v>
      </c>
      <c r="AK31" s="75">
        <f>RTM_IEX!L31</f>
        <v>13.78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6.74</v>
      </c>
      <c r="AB32" s="117">
        <f>-STOA!R32</f>
        <v>0</v>
      </c>
      <c r="AC32">
        <f t="shared" si="0"/>
        <v>0.18964234382566592</v>
      </c>
      <c r="AD32">
        <f t="shared" si="1"/>
        <v>21.300357656174331</v>
      </c>
      <c r="AE32">
        <f>'IDT-1'!D32</f>
        <v>0</v>
      </c>
      <c r="AF32" s="26"/>
      <c r="AG32">
        <f t="shared" si="2"/>
        <v>21.300357656174331</v>
      </c>
      <c r="AI32" s="75">
        <f>PXIL!L32</f>
        <v>0</v>
      </c>
      <c r="AJ32" s="75">
        <f>PXIL!R32</f>
        <v>0</v>
      </c>
      <c r="AK32" s="75">
        <f>RTM_IEX!L32</f>
        <v>5.78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6.74</v>
      </c>
      <c r="AB33" s="117">
        <f>-STOA!R33</f>
        <v>0</v>
      </c>
      <c r="AC33">
        <f t="shared" si="0"/>
        <v>0.2150743438256659</v>
      </c>
      <c r="AD33">
        <f t="shared" si="1"/>
        <v>24.164925656174333</v>
      </c>
      <c r="AE33">
        <f>'IDT-1'!D33</f>
        <v>0</v>
      </c>
      <c r="AF33" s="26"/>
      <c r="AG33">
        <f t="shared" si="2"/>
        <v>24.164925656174333</v>
      </c>
      <c r="AI33" s="75">
        <f>PXIL!L33</f>
        <v>0</v>
      </c>
      <c r="AJ33" s="75">
        <f>PXIL!R33</f>
        <v>0</v>
      </c>
      <c r="AK33" s="75">
        <f>RTM_IEX!L33</f>
        <v>8.67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6.74</v>
      </c>
      <c r="AB34" s="117">
        <f>-STOA!R34</f>
        <v>0</v>
      </c>
      <c r="AC34">
        <f t="shared" si="0"/>
        <v>0.2150743438256659</v>
      </c>
      <c r="AD34">
        <f t="shared" si="1"/>
        <v>24.164925656174333</v>
      </c>
      <c r="AE34">
        <f>'IDT-1'!D34</f>
        <v>0</v>
      </c>
      <c r="AF34" s="26"/>
      <c r="AG34">
        <f t="shared" si="2"/>
        <v>24.164925656174333</v>
      </c>
      <c r="AI34" s="75">
        <f>PXIL!L34</f>
        <v>0</v>
      </c>
      <c r="AJ34" s="75">
        <f>PXIL!R34</f>
        <v>0</v>
      </c>
      <c r="AK34" s="75">
        <f>RTM_IEX!L34</f>
        <v>8.67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6.74</v>
      </c>
      <c r="AB35" s="117">
        <f>-STOA!R35</f>
        <v>0</v>
      </c>
      <c r="AC35">
        <f t="shared" si="0"/>
        <v>0.1980903438256659</v>
      </c>
      <c r="AD35">
        <f t="shared" si="1"/>
        <v>22.251909656174334</v>
      </c>
      <c r="AE35">
        <f>'IDT-1'!D35</f>
        <v>0</v>
      </c>
      <c r="AF35" s="26"/>
      <c r="AG35">
        <f t="shared" si="2"/>
        <v>22.251909656174334</v>
      </c>
      <c r="AI35" s="75">
        <f>PXIL!L35</f>
        <v>0</v>
      </c>
      <c r="AJ35" s="75">
        <f>PXIL!R35</f>
        <v>0</v>
      </c>
      <c r="AK35" s="75">
        <f>RTM_IEX!L35</f>
        <v>6.74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6.74</v>
      </c>
      <c r="AB36" s="117">
        <f>-STOA!R36</f>
        <v>0</v>
      </c>
      <c r="AC36">
        <f t="shared" si="0"/>
        <v>0.2150743438256659</v>
      </c>
      <c r="AD36">
        <f t="shared" si="1"/>
        <v>24.164925656174333</v>
      </c>
      <c r="AE36">
        <f>'IDT-1'!D36</f>
        <v>0</v>
      </c>
      <c r="AF36" s="26"/>
      <c r="AG36">
        <f t="shared" si="2"/>
        <v>24.164925656174333</v>
      </c>
      <c r="AI36" s="75">
        <f>PXIL!L36</f>
        <v>0</v>
      </c>
      <c r="AJ36" s="75">
        <f>PXIL!R36</f>
        <v>0</v>
      </c>
      <c r="AK36" s="75">
        <f>RTM_IEX!L36</f>
        <v>8.67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6.74</v>
      </c>
      <c r="AB37" s="117">
        <f>-STOA!R37</f>
        <v>0</v>
      </c>
      <c r="AC37">
        <f t="shared" si="0"/>
        <v>0.26338634382566589</v>
      </c>
      <c r="AD37">
        <f t="shared" si="1"/>
        <v>29.606613656174332</v>
      </c>
      <c r="AE37">
        <f>'IDT-1'!D37</f>
        <v>0</v>
      </c>
      <c r="AF37" s="26"/>
      <c r="AG37">
        <f t="shared" si="2"/>
        <v>29.606613656174332</v>
      </c>
      <c r="AI37" s="75">
        <f>PXIL!L37</f>
        <v>0</v>
      </c>
      <c r="AJ37" s="75">
        <f>PXIL!R37</f>
        <v>0</v>
      </c>
      <c r="AK37" s="75">
        <f>RTM_IEX!L37</f>
        <v>14.16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6.74</v>
      </c>
      <c r="AB38" s="117">
        <f>-STOA!R38</f>
        <v>0</v>
      </c>
      <c r="AC38">
        <f t="shared" si="0"/>
        <v>0.18964234382566592</v>
      </c>
      <c r="AD38">
        <f t="shared" si="1"/>
        <v>21.300357656174331</v>
      </c>
      <c r="AE38">
        <f>'IDT-1'!D38</f>
        <v>0</v>
      </c>
      <c r="AF38" s="26"/>
      <c r="AG38">
        <f t="shared" si="2"/>
        <v>21.300357656174331</v>
      </c>
      <c r="AI38" s="75">
        <f>PXIL!L38</f>
        <v>0</v>
      </c>
      <c r="AJ38" s="75">
        <f>PXIL!R38</f>
        <v>0</v>
      </c>
      <c r="AK38" s="75">
        <f>RTM_IEX!L38</f>
        <v>5.78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6.74</v>
      </c>
      <c r="AB39" s="117">
        <f>-STOA!R39</f>
        <v>0</v>
      </c>
      <c r="AC39">
        <f t="shared" si="0"/>
        <v>0.2150743438256659</v>
      </c>
      <c r="AD39">
        <f t="shared" si="1"/>
        <v>24.164925656174333</v>
      </c>
      <c r="AE39">
        <f>'IDT-1'!D39</f>
        <v>0</v>
      </c>
      <c r="AF39" s="26"/>
      <c r="AG39">
        <f t="shared" si="2"/>
        <v>24.164925656174333</v>
      </c>
      <c r="AI39" s="75">
        <f>PXIL!L39</f>
        <v>0</v>
      </c>
      <c r="AJ39" s="75">
        <f>PXIL!R39</f>
        <v>0</v>
      </c>
      <c r="AK39" s="75">
        <f>RTM_IEX!L39</f>
        <v>8.67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6.74</v>
      </c>
      <c r="AB40" s="117">
        <f>-STOA!R40</f>
        <v>0</v>
      </c>
      <c r="AC40">
        <f t="shared" si="0"/>
        <v>0.2150743438256659</v>
      </c>
      <c r="AD40">
        <f t="shared" si="1"/>
        <v>24.164925656174333</v>
      </c>
      <c r="AE40">
        <f>'IDT-1'!D40</f>
        <v>0</v>
      </c>
      <c r="AF40" s="26"/>
      <c r="AG40">
        <f t="shared" si="2"/>
        <v>24.164925656174333</v>
      </c>
      <c r="AI40" s="75">
        <f>PXIL!L40</f>
        <v>0</v>
      </c>
      <c r="AJ40" s="75">
        <f>PXIL!R40</f>
        <v>0</v>
      </c>
      <c r="AK40" s="75">
        <f>RTM_IEX!L40</f>
        <v>8.67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6.74</v>
      </c>
      <c r="AB41" s="117">
        <f>-STOA!R41</f>
        <v>0</v>
      </c>
      <c r="AC41">
        <f t="shared" si="0"/>
        <v>0.20662838076840001</v>
      </c>
      <c r="AD41">
        <f t="shared" si="1"/>
        <v>23.213603089996841</v>
      </c>
      <c r="AE41">
        <f>'IDT-1'!D41</f>
        <v>0</v>
      </c>
      <c r="AF41" s="26"/>
      <c r="AG41">
        <f t="shared" si="2"/>
        <v>23.213603089996841</v>
      </c>
      <c r="AI41" s="75">
        <f>PXIL!L41</f>
        <v>0</v>
      </c>
      <c r="AJ41" s="75">
        <f>PXIL!R41</f>
        <v>0</v>
      </c>
      <c r="AK41" s="75">
        <f>RTM_IEX!L41</f>
        <v>7.71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6.74</v>
      </c>
      <c r="AB42" s="117">
        <f>-STOA!R42</f>
        <v>0</v>
      </c>
      <c r="AC42">
        <f t="shared" si="0"/>
        <v>0.21507233349990174</v>
      </c>
      <c r="AD42">
        <f t="shared" si="1"/>
        <v>24.164699220390535</v>
      </c>
      <c r="AE42">
        <f>'IDT-1'!D42</f>
        <v>0</v>
      </c>
      <c r="AF42" s="26"/>
      <c r="AG42">
        <f t="shared" si="2"/>
        <v>24.164699220390535</v>
      </c>
      <c r="AI42" s="75">
        <f>PXIL!L42</f>
        <v>0</v>
      </c>
      <c r="AJ42" s="75">
        <f>PXIL!R42</f>
        <v>0</v>
      </c>
      <c r="AK42" s="75">
        <f>RTM_IEX!L42</f>
        <v>8.67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6.74</v>
      </c>
      <c r="AB43" s="117">
        <f>-STOA!R43</f>
        <v>0</v>
      </c>
      <c r="AC43">
        <f t="shared" si="0"/>
        <v>0.26004438076840003</v>
      </c>
      <c r="AD43">
        <f t="shared" si="1"/>
        <v>29.230187089996843</v>
      </c>
      <c r="AE43">
        <f>'IDT-1'!D43</f>
        <v>0</v>
      </c>
      <c r="AF43" s="26"/>
      <c r="AG43">
        <f t="shared" si="2"/>
        <v>29.230187089996843</v>
      </c>
      <c r="AI43" s="75">
        <f>PXIL!L43</f>
        <v>0</v>
      </c>
      <c r="AJ43" s="75">
        <f>PXIL!R43</f>
        <v>0</v>
      </c>
      <c r="AK43" s="75">
        <f>RTM_IEX!L43</f>
        <v>13.78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6.74</v>
      </c>
      <c r="AB44" s="117">
        <f>-STOA!R44</f>
        <v>0</v>
      </c>
      <c r="AC44">
        <f t="shared" si="0"/>
        <v>0.18964438076840001</v>
      </c>
      <c r="AD44">
        <f t="shared" si="1"/>
        <v>21.300587089996842</v>
      </c>
      <c r="AE44">
        <f>'IDT-1'!D44</f>
        <v>0</v>
      </c>
      <c r="AF44" s="26"/>
      <c r="AG44">
        <f t="shared" si="2"/>
        <v>21.300587089996842</v>
      </c>
      <c r="AI44" s="75">
        <f>PXIL!L44</f>
        <v>0</v>
      </c>
      <c r="AJ44" s="75">
        <f>PXIL!R44</f>
        <v>0</v>
      </c>
      <c r="AK44" s="75">
        <f>RTM_IEX!L44</f>
        <v>5.78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6.74</v>
      </c>
      <c r="AB45" s="117">
        <f>-STOA!R45</f>
        <v>0</v>
      </c>
      <c r="AC45">
        <f t="shared" si="0"/>
        <v>0.20662838076840001</v>
      </c>
      <c r="AD45">
        <f t="shared" si="1"/>
        <v>23.213603089996841</v>
      </c>
      <c r="AE45">
        <f>'IDT-1'!D45</f>
        <v>0</v>
      </c>
      <c r="AF45" s="26"/>
      <c r="AG45">
        <f t="shared" si="2"/>
        <v>23.213603089996841</v>
      </c>
      <c r="AI45" s="75">
        <f>PXIL!L45</f>
        <v>0</v>
      </c>
      <c r="AJ45" s="75">
        <f>PXIL!R45</f>
        <v>0</v>
      </c>
      <c r="AK45" s="75">
        <f>RTM_IEX!L45</f>
        <v>7.71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6.74</v>
      </c>
      <c r="AB46" s="117">
        <f>-STOA!R46</f>
        <v>0</v>
      </c>
      <c r="AC46">
        <f t="shared" si="0"/>
        <v>0.20662838076840001</v>
      </c>
      <c r="AD46">
        <f t="shared" si="1"/>
        <v>23.213603089996841</v>
      </c>
      <c r="AE46">
        <f>'IDT-1'!D46</f>
        <v>0</v>
      </c>
      <c r="AF46" s="26"/>
      <c r="AG46">
        <f t="shared" si="2"/>
        <v>23.213603089996841</v>
      </c>
      <c r="AI46" s="75">
        <f>PXIL!L46</f>
        <v>0</v>
      </c>
      <c r="AJ46" s="75">
        <f>PXIL!R46</f>
        <v>0</v>
      </c>
      <c r="AK46" s="75">
        <f>RTM_IEX!L46</f>
        <v>7.71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6.74</v>
      </c>
      <c r="AB47" s="117">
        <f>-STOA!R47</f>
        <v>0</v>
      </c>
      <c r="AC47">
        <f t="shared" si="0"/>
        <v>0.19808833349990174</v>
      </c>
      <c r="AD47">
        <f t="shared" si="1"/>
        <v>22.251683220390532</v>
      </c>
      <c r="AE47">
        <f>'IDT-1'!D47</f>
        <v>0</v>
      </c>
      <c r="AF47" s="26"/>
      <c r="AG47">
        <f t="shared" si="2"/>
        <v>22.251683220390532</v>
      </c>
      <c r="AI47" s="75">
        <f>PXIL!L47</f>
        <v>0</v>
      </c>
      <c r="AJ47" s="75">
        <f>PXIL!R47</f>
        <v>0</v>
      </c>
      <c r="AK47" s="75">
        <f>RTM_IEX!L47</f>
        <v>6.74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6.74</v>
      </c>
      <c r="AB48" s="117">
        <f>-STOA!R48</f>
        <v>0</v>
      </c>
      <c r="AC48">
        <f t="shared" si="0"/>
        <v>0.20662433349990172</v>
      </c>
      <c r="AD48">
        <f t="shared" si="1"/>
        <v>23.213147220390535</v>
      </c>
      <c r="AE48">
        <f>'IDT-1'!D48</f>
        <v>0</v>
      </c>
      <c r="AF48" s="26"/>
      <c r="AG48">
        <f t="shared" si="2"/>
        <v>23.213147220390535</v>
      </c>
      <c r="AI48" s="75">
        <f>PXIL!L48</f>
        <v>0</v>
      </c>
      <c r="AJ48" s="75">
        <f>PXIL!R48</f>
        <v>0</v>
      </c>
      <c r="AK48" s="75">
        <f>RTM_IEX!L48</f>
        <v>7.71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6.74</v>
      </c>
      <c r="AB49" s="117">
        <f>-STOA!R49</f>
        <v>0</v>
      </c>
      <c r="AC49">
        <f t="shared" si="0"/>
        <v>0.24895233349990173</v>
      </c>
      <c r="AD49">
        <f t="shared" si="1"/>
        <v>27.980819220390536</v>
      </c>
      <c r="AE49">
        <f>'IDT-1'!D49</f>
        <v>0</v>
      </c>
      <c r="AF49" s="26"/>
      <c r="AG49">
        <f t="shared" si="2"/>
        <v>27.980819220390536</v>
      </c>
      <c r="AI49" s="75">
        <f>PXIL!L49</f>
        <v>0</v>
      </c>
      <c r="AJ49" s="75">
        <f>PXIL!R49</f>
        <v>0</v>
      </c>
      <c r="AK49" s="75">
        <f>RTM_IEX!L49</f>
        <v>12.52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6.74</v>
      </c>
      <c r="AB50" s="117">
        <f>-STOA!R50</f>
        <v>0</v>
      </c>
      <c r="AC50">
        <f t="shared" si="0"/>
        <v>0.17688033349990173</v>
      </c>
      <c r="AD50">
        <f t="shared" si="1"/>
        <v>19.862891220390537</v>
      </c>
      <c r="AE50">
        <f>'IDT-1'!D50</f>
        <v>0</v>
      </c>
      <c r="AF50" s="26"/>
      <c r="AG50">
        <f t="shared" si="2"/>
        <v>19.862891220390537</v>
      </c>
      <c r="AI50" s="75">
        <f>PXIL!L50</f>
        <v>0</v>
      </c>
      <c r="AJ50" s="75">
        <f>PXIL!R50</f>
        <v>0</v>
      </c>
      <c r="AK50" s="75">
        <f>RTM_IEX!L50</f>
        <v>4.33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4.9997715538904375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6.74</v>
      </c>
      <c r="AB51" s="117">
        <f>-STOA!R51</f>
        <v>0</v>
      </c>
      <c r="AC51">
        <f t="shared" si="0"/>
        <v>0.19808833349990174</v>
      </c>
      <c r="AD51">
        <f t="shared" si="1"/>
        <v>22.251683220390532</v>
      </c>
      <c r="AE51">
        <f>'IDT-1'!D51</f>
        <v>0</v>
      </c>
      <c r="AF51" s="26"/>
      <c r="AG51">
        <f t="shared" si="2"/>
        <v>22.251683220390532</v>
      </c>
      <c r="AI51" s="75">
        <f>PXIL!L51</f>
        <v>0</v>
      </c>
      <c r="AJ51" s="75">
        <f>PXIL!R51</f>
        <v>0</v>
      </c>
      <c r="AK51" s="75">
        <f>RTM_IEX!L51</f>
        <v>6.74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4.9997715538904375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6.74</v>
      </c>
      <c r="AB52" s="117">
        <f>-STOA!R52</f>
        <v>0</v>
      </c>
      <c r="AC52">
        <f t="shared" si="0"/>
        <v>0.18964033349990173</v>
      </c>
      <c r="AD52">
        <f t="shared" si="1"/>
        <v>21.300131220390536</v>
      </c>
      <c r="AE52">
        <f>'IDT-1'!D52</f>
        <v>0</v>
      </c>
      <c r="AF52" s="26"/>
      <c r="AG52">
        <f t="shared" si="2"/>
        <v>21.300131220390536</v>
      </c>
      <c r="AI52" s="75">
        <f>PXIL!L52</f>
        <v>0</v>
      </c>
      <c r="AJ52" s="75">
        <f>PXIL!R52</f>
        <v>0</v>
      </c>
      <c r="AK52" s="75">
        <f>RTM_IEX!L52</f>
        <v>5.78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6.74</v>
      </c>
      <c r="AB53" s="117">
        <f>-STOA!R53</f>
        <v>0</v>
      </c>
      <c r="AC53">
        <f t="shared" si="0"/>
        <v>0.18119233349990174</v>
      </c>
      <c r="AD53">
        <f t="shared" si="1"/>
        <v>20.348579220390537</v>
      </c>
      <c r="AE53">
        <f>'IDT-1'!D53</f>
        <v>0</v>
      </c>
      <c r="AF53" s="26"/>
      <c r="AG53">
        <f t="shared" si="2"/>
        <v>20.348579220390537</v>
      </c>
      <c r="AI53" s="75">
        <f>PXIL!L53</f>
        <v>0</v>
      </c>
      <c r="AJ53" s="75">
        <f>PXIL!R53</f>
        <v>0</v>
      </c>
      <c r="AK53" s="75">
        <f>RTM_IEX!L53</f>
        <v>4.82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6.74</v>
      </c>
      <c r="AB54" s="117">
        <f>-STOA!R54</f>
        <v>0</v>
      </c>
      <c r="AC54">
        <f t="shared" si="0"/>
        <v>0.18964438076840001</v>
      </c>
      <c r="AD54">
        <f t="shared" si="1"/>
        <v>21.300587089996842</v>
      </c>
      <c r="AE54">
        <f>'IDT-1'!D54</f>
        <v>0</v>
      </c>
      <c r="AF54" s="26"/>
      <c r="AG54">
        <f t="shared" si="2"/>
        <v>21.300587089996842</v>
      </c>
      <c r="AI54" s="75">
        <f>PXIL!L54</f>
        <v>0</v>
      </c>
      <c r="AJ54" s="75">
        <f>PXIL!R54</f>
        <v>0</v>
      </c>
      <c r="AK54" s="75">
        <f>RTM_IEX!L54</f>
        <v>5.78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6.74</v>
      </c>
      <c r="AB55" s="117">
        <f>-STOA!R55</f>
        <v>0</v>
      </c>
      <c r="AC55">
        <f t="shared" si="0"/>
        <v>0.24050838076840003</v>
      </c>
      <c r="AD55">
        <f t="shared" si="1"/>
        <v>27.029723089996843</v>
      </c>
      <c r="AE55">
        <f>'IDT-1'!D55</f>
        <v>0</v>
      </c>
      <c r="AF55" s="26"/>
      <c r="AG55">
        <f t="shared" si="2"/>
        <v>27.029723089996843</v>
      </c>
      <c r="AI55" s="75">
        <f>PXIL!L55</f>
        <v>0</v>
      </c>
      <c r="AJ55" s="75">
        <f>PXIL!R55</f>
        <v>0</v>
      </c>
      <c r="AK55" s="75">
        <f>RTM_IEX!L55</f>
        <v>11.56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6.74</v>
      </c>
      <c r="AB56" s="117">
        <f>-STOA!R56</f>
        <v>0</v>
      </c>
      <c r="AC56">
        <f t="shared" si="0"/>
        <v>0.16421238076840003</v>
      </c>
      <c r="AD56">
        <f t="shared" si="1"/>
        <v>18.43601908999684</v>
      </c>
      <c r="AE56">
        <f>'IDT-1'!D56</f>
        <v>0</v>
      </c>
      <c r="AF56" s="26"/>
      <c r="AG56">
        <f t="shared" si="2"/>
        <v>18.43601908999684</v>
      </c>
      <c r="AI56" s="75">
        <f>PXIL!L56</f>
        <v>0</v>
      </c>
      <c r="AJ56" s="75">
        <f>PXIL!R56</f>
        <v>0</v>
      </c>
      <c r="AK56" s="75">
        <f>RTM_IEX!L56</f>
        <v>2.89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6.74</v>
      </c>
      <c r="AB57" s="117">
        <f>-STOA!R57</f>
        <v>0</v>
      </c>
      <c r="AC57">
        <f t="shared" si="0"/>
        <v>0.18119638076840003</v>
      </c>
      <c r="AD57">
        <f t="shared" si="1"/>
        <v>20.349035089996843</v>
      </c>
      <c r="AE57">
        <f>'IDT-1'!D57</f>
        <v>0</v>
      </c>
      <c r="AF57" s="26"/>
      <c r="AG57">
        <f t="shared" si="2"/>
        <v>20.349035089996843</v>
      </c>
      <c r="AI57" s="75">
        <f>PXIL!L57</f>
        <v>0</v>
      </c>
      <c r="AJ57" s="75">
        <f>PXIL!R57</f>
        <v>0</v>
      </c>
      <c r="AK57" s="75">
        <f>RTM_IEX!L57</f>
        <v>4.82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6.74</v>
      </c>
      <c r="AB58" s="117">
        <f>-STOA!R58</f>
        <v>0</v>
      </c>
      <c r="AC58">
        <f t="shared" si="0"/>
        <v>0.18119638076840003</v>
      </c>
      <c r="AD58">
        <f t="shared" si="1"/>
        <v>20.349035089996843</v>
      </c>
      <c r="AE58">
        <f>'IDT-1'!D58</f>
        <v>0</v>
      </c>
      <c r="AF58" s="26"/>
      <c r="AG58">
        <f t="shared" si="2"/>
        <v>20.349035089996843</v>
      </c>
      <c r="AI58" s="75">
        <f>PXIL!L58</f>
        <v>0</v>
      </c>
      <c r="AJ58" s="75">
        <f>PXIL!R58</f>
        <v>0</v>
      </c>
      <c r="AK58" s="75">
        <f>RTM_IEX!L58</f>
        <v>4.82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6.74</v>
      </c>
      <c r="AB59" s="117">
        <f>-STOA!R59</f>
        <v>0</v>
      </c>
      <c r="AC59">
        <f t="shared" si="0"/>
        <v>0.17266038076840001</v>
      </c>
      <c r="AD59">
        <f t="shared" si="1"/>
        <v>19.387571089996843</v>
      </c>
      <c r="AE59">
        <f>'IDT-1'!D59</f>
        <v>0</v>
      </c>
      <c r="AF59" s="26"/>
      <c r="AG59">
        <f t="shared" si="2"/>
        <v>19.387571089996843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6.74</v>
      </c>
      <c r="AB60" s="117">
        <f>-STOA!R60</f>
        <v>0</v>
      </c>
      <c r="AC60">
        <f t="shared" si="0"/>
        <v>0.18119233349990174</v>
      </c>
      <c r="AD60">
        <f t="shared" si="1"/>
        <v>20.348579220390537</v>
      </c>
      <c r="AE60">
        <f>'IDT-1'!D60</f>
        <v>0</v>
      </c>
      <c r="AF60" s="26"/>
      <c r="AG60">
        <f t="shared" si="2"/>
        <v>20.348579220390537</v>
      </c>
      <c r="AI60" s="75">
        <f>PXIL!L60</f>
        <v>0</v>
      </c>
      <c r="AJ60" s="75">
        <f>PXIL!R60</f>
        <v>0</v>
      </c>
      <c r="AK60" s="75">
        <f>RTM_IEX!L60</f>
        <v>4.82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6.74</v>
      </c>
      <c r="AB61" s="117">
        <f>-STOA!R61</f>
        <v>0</v>
      </c>
      <c r="AC61">
        <f t="shared" si="0"/>
        <v>0.22352033349990175</v>
      </c>
      <c r="AD61">
        <f t="shared" si="1"/>
        <v>25.116251220390534</v>
      </c>
      <c r="AE61">
        <f>'IDT-1'!D61</f>
        <v>0</v>
      </c>
      <c r="AF61" s="26"/>
      <c r="AG61">
        <f t="shared" si="2"/>
        <v>25.116251220390534</v>
      </c>
      <c r="AI61" s="75">
        <f>PXIL!L61</f>
        <v>0</v>
      </c>
      <c r="AJ61" s="75">
        <f>PXIL!R61</f>
        <v>0</v>
      </c>
      <c r="AK61" s="75">
        <f>RTM_IEX!L61</f>
        <v>9.6300000000000008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6.74</v>
      </c>
      <c r="AB62" s="117">
        <f>-STOA!R62</f>
        <v>0</v>
      </c>
      <c r="AC62">
        <f t="shared" si="0"/>
        <v>0.14722433349990174</v>
      </c>
      <c r="AD62">
        <f t="shared" si="1"/>
        <v>16.522547220390535</v>
      </c>
      <c r="AE62">
        <f>'IDT-1'!D62</f>
        <v>0</v>
      </c>
      <c r="AF62" s="26"/>
      <c r="AG62">
        <f t="shared" si="2"/>
        <v>16.522547220390535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6.74</v>
      </c>
      <c r="AB63" s="117">
        <f>-STOA!R63</f>
        <v>0</v>
      </c>
      <c r="AC63">
        <f t="shared" si="0"/>
        <v>0.16420833349990174</v>
      </c>
      <c r="AD63">
        <f t="shared" si="1"/>
        <v>18.435563220390538</v>
      </c>
      <c r="AE63">
        <f>'IDT-1'!D63</f>
        <v>0</v>
      </c>
      <c r="AF63" s="26"/>
      <c r="AG63">
        <f t="shared" si="2"/>
        <v>18.435563220390538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6.74</v>
      </c>
      <c r="AB64" s="117">
        <f>-STOA!R64</f>
        <v>0</v>
      </c>
      <c r="AC64">
        <f t="shared" si="0"/>
        <v>0.17265633349990173</v>
      </c>
      <c r="AD64">
        <f t="shared" si="1"/>
        <v>19.387115220390537</v>
      </c>
      <c r="AE64">
        <f>'IDT-1'!D64</f>
        <v>0</v>
      </c>
      <c r="AF64" s="26"/>
      <c r="AG64">
        <f t="shared" si="2"/>
        <v>19.387115220390537</v>
      </c>
      <c r="AI64" s="75">
        <f>PXIL!L64</f>
        <v>0</v>
      </c>
      <c r="AJ64" s="75">
        <f>PXIL!R64</f>
        <v>0</v>
      </c>
      <c r="AK64" s="75">
        <f>RTM_IEX!L64</f>
        <v>3.85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6.74</v>
      </c>
      <c r="AB65" s="117">
        <f>-STOA!R65</f>
        <v>0</v>
      </c>
      <c r="AC65">
        <f t="shared" si="0"/>
        <v>0.16420833349990174</v>
      </c>
      <c r="AD65">
        <f t="shared" si="1"/>
        <v>18.435563220390538</v>
      </c>
      <c r="AE65">
        <f>'IDT-1'!D65</f>
        <v>0</v>
      </c>
      <c r="AF65" s="26"/>
      <c r="AG65">
        <f t="shared" si="2"/>
        <v>18.435563220390538</v>
      </c>
      <c r="AI65" s="75">
        <f>PXIL!L65</f>
        <v>0</v>
      </c>
      <c r="AJ65" s="75">
        <f>PXIL!R65</f>
        <v>0</v>
      </c>
      <c r="AK65" s="75">
        <f>RTM_IEX!L65</f>
        <v>2.89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6.74</v>
      </c>
      <c r="AB66" s="117">
        <f>-STOA!R66</f>
        <v>0</v>
      </c>
      <c r="AC66">
        <f t="shared" si="0"/>
        <v>0.17265633349990173</v>
      </c>
      <c r="AD66">
        <f t="shared" si="1"/>
        <v>19.387115220390537</v>
      </c>
      <c r="AE66">
        <f>'IDT-1'!D66</f>
        <v>0</v>
      </c>
      <c r="AF66" s="26"/>
      <c r="AG66">
        <f t="shared" si="2"/>
        <v>19.387115220390537</v>
      </c>
      <c r="AI66" s="75">
        <f>PXIL!L66</f>
        <v>0</v>
      </c>
      <c r="AJ66" s="75">
        <f>PXIL!R66</f>
        <v>0</v>
      </c>
      <c r="AK66" s="75">
        <f>RTM_IEX!L66</f>
        <v>3.85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6.74</v>
      </c>
      <c r="AB67" s="117">
        <f>-STOA!R67</f>
        <v>0</v>
      </c>
      <c r="AC67">
        <f t="shared" si="0"/>
        <v>0.22352033349990175</v>
      </c>
      <c r="AD67">
        <f t="shared" si="1"/>
        <v>25.116251220390534</v>
      </c>
      <c r="AE67">
        <f>'IDT-1'!D67</f>
        <v>0</v>
      </c>
      <c r="AF67" s="26"/>
      <c r="AG67">
        <f t="shared" si="2"/>
        <v>25.116251220390534</v>
      </c>
      <c r="AI67" s="75">
        <f>PXIL!L67</f>
        <v>0</v>
      </c>
      <c r="AJ67" s="75">
        <f>PXIL!R67</f>
        <v>0</v>
      </c>
      <c r="AK67" s="75">
        <f>RTM_IEX!L67</f>
        <v>9.6300000000000008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0.15400033349990172</v>
      </c>
      <c r="AD68">
        <f t="shared" ref="AD68:AD98" si="4">SUM(B68:AB68,AI68:AR68)-AC68</f>
        <v>17.285771220390536</v>
      </c>
      <c r="AE68">
        <f>'IDT-1'!D68</f>
        <v>0</v>
      </c>
      <c r="AF68" s="26"/>
      <c r="AG68">
        <f t="shared" ref="AG68:AG98" si="5">SUM(AD68:AF68)</f>
        <v>17.285771220390536</v>
      </c>
      <c r="AI68" s="75">
        <f>PXIL!L68</f>
        <v>0</v>
      </c>
      <c r="AJ68" s="75">
        <f>PXIL!R68</f>
        <v>0</v>
      </c>
      <c r="AK68" s="75">
        <f>RTM_IEX!L68</f>
        <v>1.73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6.74</v>
      </c>
      <c r="AB69" s="117">
        <f>-STOA!R69</f>
        <v>0</v>
      </c>
      <c r="AC69">
        <f t="shared" si="3"/>
        <v>0.1811943438256659</v>
      </c>
      <c r="AD69">
        <f t="shared" si="4"/>
        <v>20.348805656174335</v>
      </c>
      <c r="AE69">
        <f>'IDT-1'!D69</f>
        <v>0</v>
      </c>
      <c r="AF69" s="26"/>
      <c r="AG69">
        <f t="shared" si="5"/>
        <v>20.348805656174335</v>
      </c>
      <c r="AI69" s="75">
        <f>PXIL!L69</f>
        <v>0</v>
      </c>
      <c r="AJ69" s="75">
        <f>PXIL!R69</f>
        <v>0</v>
      </c>
      <c r="AK69" s="75">
        <f>RTM_IEX!L69</f>
        <v>4.82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6.74</v>
      </c>
      <c r="AB70" s="117">
        <f>-STOA!R70</f>
        <v>0</v>
      </c>
      <c r="AC70">
        <f t="shared" si="3"/>
        <v>0.1811943438256659</v>
      </c>
      <c r="AD70">
        <f t="shared" si="4"/>
        <v>20.348805656174335</v>
      </c>
      <c r="AE70">
        <f>'IDT-1'!D70</f>
        <v>0</v>
      </c>
      <c r="AF70" s="26"/>
      <c r="AG70">
        <f t="shared" si="5"/>
        <v>20.348805656174335</v>
      </c>
      <c r="AI70" s="75">
        <f>PXIL!L70</f>
        <v>0</v>
      </c>
      <c r="AJ70" s="75">
        <f>PXIL!R70</f>
        <v>0</v>
      </c>
      <c r="AK70" s="75">
        <f>RTM_IEX!L70</f>
        <v>4.82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4.6102826345732701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6.74</v>
      </c>
      <c r="AB71" s="117">
        <f>-STOA!R71</f>
        <v>0</v>
      </c>
      <c r="AC71">
        <f t="shared" si="3"/>
        <v>0.16922883100991065</v>
      </c>
      <c r="AD71">
        <f t="shared" si="4"/>
        <v>19.001053803563359</v>
      </c>
      <c r="AE71">
        <f>'IDT-1'!D71</f>
        <v>0</v>
      </c>
      <c r="AF71" s="26"/>
      <c r="AG71">
        <f t="shared" si="5"/>
        <v>19.001053803563359</v>
      </c>
      <c r="AI71" s="75">
        <f>PXIL!L71</f>
        <v>0</v>
      </c>
      <c r="AJ71" s="75">
        <f>PXIL!R71</f>
        <v>0</v>
      </c>
      <c r="AK71" s="75">
        <f>RTM_IEX!L71</f>
        <v>3.85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4.6102826345732701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6.74</v>
      </c>
      <c r="AB72" s="117">
        <f>-STOA!R72</f>
        <v>0</v>
      </c>
      <c r="AC72">
        <f t="shared" si="3"/>
        <v>0.18621283100991065</v>
      </c>
      <c r="AD72">
        <f t="shared" si="4"/>
        <v>20.914069803563358</v>
      </c>
      <c r="AE72">
        <f>'IDT-1'!D72</f>
        <v>0</v>
      </c>
      <c r="AF72" s="26"/>
      <c r="AG72">
        <f t="shared" si="5"/>
        <v>20.914069803563358</v>
      </c>
      <c r="AI72" s="75">
        <f>PXIL!L72</f>
        <v>0</v>
      </c>
      <c r="AJ72" s="75">
        <f>PXIL!R72</f>
        <v>0</v>
      </c>
      <c r="AK72" s="75">
        <f>RTM_IEX!L72</f>
        <v>5.78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4.6102826345732701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6.74</v>
      </c>
      <c r="AB73" s="117">
        <f>-STOA!R73</f>
        <v>0</v>
      </c>
      <c r="AC73">
        <f t="shared" si="3"/>
        <v>0.23707683100991067</v>
      </c>
      <c r="AD73">
        <f t="shared" si="4"/>
        <v>26.643205803563358</v>
      </c>
      <c r="AE73">
        <f>'IDT-1'!D73</f>
        <v>0</v>
      </c>
      <c r="AF73" s="26"/>
      <c r="AG73">
        <f t="shared" si="5"/>
        <v>26.643205803563358</v>
      </c>
      <c r="AI73" s="75">
        <f>PXIL!L73</f>
        <v>0</v>
      </c>
      <c r="AJ73" s="75">
        <f>PXIL!R73</f>
        <v>0</v>
      </c>
      <c r="AK73" s="75">
        <f>RTM_IEX!L73</f>
        <v>11.56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4.6102826345732701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6.74</v>
      </c>
      <c r="AB74" s="117">
        <f>-STOA!R74</f>
        <v>0</v>
      </c>
      <c r="AC74">
        <f t="shared" si="3"/>
        <v>0.13534883100991066</v>
      </c>
      <c r="AD74">
        <f t="shared" si="4"/>
        <v>15.184933803563359</v>
      </c>
      <c r="AE74">
        <f>'IDT-1'!D74</f>
        <v>0</v>
      </c>
      <c r="AF74" s="26"/>
      <c r="AG74">
        <f t="shared" si="5"/>
        <v>15.184933803563359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6.9397429724825015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6.74</v>
      </c>
      <c r="AB75" s="117">
        <f>-STOA!R75</f>
        <v>0</v>
      </c>
      <c r="AC75">
        <f t="shared" si="3"/>
        <v>0.15584808198351188</v>
      </c>
      <c r="AD75">
        <f t="shared" si="4"/>
        <v>17.493894890498989</v>
      </c>
      <c r="AE75">
        <f>'IDT-1'!D75</f>
        <v>0</v>
      </c>
      <c r="AF75" s="26"/>
      <c r="AG75">
        <f t="shared" si="5"/>
        <v>17.493894890498989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6.9397429724825015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6.74</v>
      </c>
      <c r="AB76" s="117">
        <f>-STOA!R76</f>
        <v>0</v>
      </c>
      <c r="AC76">
        <f t="shared" si="3"/>
        <v>0.15584808198351188</v>
      </c>
      <c r="AD76">
        <f t="shared" si="4"/>
        <v>17.493894890498989</v>
      </c>
      <c r="AE76">
        <f>'IDT-1'!D76</f>
        <v>0</v>
      </c>
      <c r="AF76" s="26"/>
      <c r="AG76">
        <f t="shared" si="5"/>
        <v>17.493894890498989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8.0000000000000018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6.74</v>
      </c>
      <c r="AB77" s="117">
        <f>-STOA!R77</f>
        <v>0</v>
      </c>
      <c r="AC77">
        <f t="shared" si="3"/>
        <v>0.1651783438256659</v>
      </c>
      <c r="AD77">
        <f t="shared" si="4"/>
        <v>18.544821656174335</v>
      </c>
      <c r="AE77">
        <f>'IDT-1'!D77</f>
        <v>0</v>
      </c>
      <c r="AF77" s="26"/>
      <c r="AG77">
        <f t="shared" si="5"/>
        <v>18.544821656174335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8.0000000000000018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6.74</v>
      </c>
      <c r="AB78" s="117">
        <f>-STOA!R78</f>
        <v>0</v>
      </c>
      <c r="AC78">
        <f t="shared" si="3"/>
        <v>0.1651783438256659</v>
      </c>
      <c r="AD78">
        <f t="shared" si="4"/>
        <v>18.544821656174335</v>
      </c>
      <c r="AE78">
        <f>'IDT-1'!D78</f>
        <v>0</v>
      </c>
      <c r="AF78" s="26"/>
      <c r="AG78">
        <f t="shared" si="5"/>
        <v>18.544821656174335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6.74</v>
      </c>
      <c r="AB79" s="117">
        <f>-STOA!R79</f>
        <v>0</v>
      </c>
      <c r="AC79">
        <f t="shared" si="3"/>
        <v>0.24437834382566589</v>
      </c>
      <c r="AD79">
        <f t="shared" si="4"/>
        <v>27.465621656174335</v>
      </c>
      <c r="AE79">
        <f>'IDT-1'!D79</f>
        <v>0</v>
      </c>
      <c r="AF79" s="26"/>
      <c r="AG79">
        <f t="shared" si="5"/>
        <v>27.465621656174335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6.74</v>
      </c>
      <c r="AB80" s="117">
        <f>-STOA!R80</f>
        <v>0</v>
      </c>
      <c r="AC80">
        <f t="shared" si="3"/>
        <v>0.1387783438256659</v>
      </c>
      <c r="AD80">
        <f t="shared" si="4"/>
        <v>15.571221656174334</v>
      </c>
      <c r="AE80">
        <f>'IDT-1'!D80</f>
        <v>0</v>
      </c>
      <c r="AF80" s="26"/>
      <c r="AG80">
        <f t="shared" si="5"/>
        <v>15.571221656174334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6.74</v>
      </c>
      <c r="AB81" s="117">
        <f>-STOA!R81</f>
        <v>0</v>
      </c>
      <c r="AC81">
        <f t="shared" si="3"/>
        <v>0.1651783438256659</v>
      </c>
      <c r="AD81">
        <f t="shared" si="4"/>
        <v>18.544821656174335</v>
      </c>
      <c r="AE81">
        <f>'IDT-1'!D81</f>
        <v>0</v>
      </c>
      <c r="AF81" s="26"/>
      <c r="AG81">
        <f t="shared" si="5"/>
        <v>18.544821656174335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6.74</v>
      </c>
      <c r="AB82" s="117">
        <f>-STOA!R82</f>
        <v>0</v>
      </c>
      <c r="AC82">
        <f t="shared" si="3"/>
        <v>0.19061034382566591</v>
      </c>
      <c r="AD82">
        <f t="shared" si="4"/>
        <v>21.409389656174337</v>
      </c>
      <c r="AE82">
        <f>'IDT-1'!D82</f>
        <v>0</v>
      </c>
      <c r="AF82" s="26"/>
      <c r="AG82">
        <f t="shared" si="5"/>
        <v>21.409389656174337</v>
      </c>
      <c r="AI82" s="75">
        <f>PXIL!L82</f>
        <v>0</v>
      </c>
      <c r="AJ82" s="75">
        <f>PXIL!R82</f>
        <v>0</v>
      </c>
      <c r="AK82" s="75">
        <f>RTM_IEX!L82</f>
        <v>2.89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6.74</v>
      </c>
      <c r="AB83" s="117">
        <f>-STOA!R83</f>
        <v>0</v>
      </c>
      <c r="AC83">
        <f t="shared" si="3"/>
        <v>0.17362634382566591</v>
      </c>
      <c r="AD83">
        <f t="shared" si="4"/>
        <v>19.496373656174335</v>
      </c>
      <c r="AE83">
        <f>'IDT-1'!D83</f>
        <v>0</v>
      </c>
      <c r="AF83" s="26"/>
      <c r="AG83">
        <f t="shared" si="5"/>
        <v>19.496373656174335</v>
      </c>
      <c r="AI83" s="75">
        <f>PXIL!L83</f>
        <v>0</v>
      </c>
      <c r="AJ83" s="75">
        <f>PXIL!R83</f>
        <v>0</v>
      </c>
      <c r="AK83" s="75">
        <f>RTM_IEX!L83</f>
        <v>0.96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6.74</v>
      </c>
      <c r="AB84" s="117">
        <f>-STOA!R84</f>
        <v>0</v>
      </c>
      <c r="AC84">
        <f t="shared" si="3"/>
        <v>0.1821623438256659</v>
      </c>
      <c r="AD84">
        <f t="shared" si="4"/>
        <v>20.457837656174334</v>
      </c>
      <c r="AE84">
        <f>'IDT-1'!D84</f>
        <v>0</v>
      </c>
      <c r="AF84" s="26"/>
      <c r="AG84">
        <f t="shared" si="5"/>
        <v>20.457837656174334</v>
      </c>
      <c r="AI84" s="75">
        <f>PXIL!L84</f>
        <v>0</v>
      </c>
      <c r="AJ84" s="75">
        <f>PXIL!R84</f>
        <v>0</v>
      </c>
      <c r="AK84" s="75">
        <f>RTM_IEX!L84</f>
        <v>1.93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15.000000000000002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6.74</v>
      </c>
      <c r="AB85" s="117">
        <f>-STOA!R85</f>
        <v>0</v>
      </c>
      <c r="AC85">
        <f t="shared" si="3"/>
        <v>0.22677834382566589</v>
      </c>
      <c r="AD85">
        <f t="shared" si="4"/>
        <v>25.483221656174337</v>
      </c>
      <c r="AE85">
        <f>'IDT-1'!D85</f>
        <v>0</v>
      </c>
      <c r="AF85" s="26"/>
      <c r="AG85">
        <f t="shared" si="5"/>
        <v>25.483221656174337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4.9997708209194656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6.74</v>
      </c>
      <c r="AB86" s="117">
        <f>-STOA!R86</f>
        <v>0</v>
      </c>
      <c r="AC86">
        <f t="shared" si="3"/>
        <v>0.14722432704975719</v>
      </c>
      <c r="AD86">
        <f t="shared" si="4"/>
        <v>16.522546493869708</v>
      </c>
      <c r="AE86">
        <f>'IDT-1'!D86</f>
        <v>0</v>
      </c>
      <c r="AF86" s="26"/>
      <c r="AG86">
        <f t="shared" si="5"/>
        <v>16.522546493869708</v>
      </c>
      <c r="AI86" s="75">
        <f>PXIL!L86</f>
        <v>0</v>
      </c>
      <c r="AJ86" s="75">
        <f>PXIL!R86</f>
        <v>0</v>
      </c>
      <c r="AK86" s="75">
        <f>RTM_IEX!L86</f>
        <v>0.96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6.74</v>
      </c>
      <c r="AB87" s="117">
        <f>-STOA!R87</f>
        <v>0</v>
      </c>
      <c r="AC87">
        <f t="shared" si="3"/>
        <v>0.17266038076840001</v>
      </c>
      <c r="AD87">
        <f t="shared" si="4"/>
        <v>19.387571089996843</v>
      </c>
      <c r="AE87">
        <f>'IDT-1'!D87</f>
        <v>0</v>
      </c>
      <c r="AF87" s="26"/>
      <c r="AG87">
        <f t="shared" si="5"/>
        <v>19.387571089996843</v>
      </c>
      <c r="AI87" s="75">
        <f>PXIL!L87</f>
        <v>0</v>
      </c>
      <c r="AJ87" s="75">
        <f>PXIL!R87</f>
        <v>0</v>
      </c>
      <c r="AK87" s="75">
        <f>RTM_IEX!L87</f>
        <v>3.85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6.74</v>
      </c>
      <c r="AB88" s="117">
        <f>-STOA!R88</f>
        <v>0</v>
      </c>
      <c r="AC88">
        <f t="shared" si="3"/>
        <v>0.16421238076840003</v>
      </c>
      <c r="AD88">
        <f t="shared" si="4"/>
        <v>18.43601908999684</v>
      </c>
      <c r="AE88">
        <f>'IDT-1'!D88</f>
        <v>0</v>
      </c>
      <c r="AF88" s="26"/>
      <c r="AG88">
        <f t="shared" si="5"/>
        <v>18.43601908999684</v>
      </c>
      <c r="AI88" s="75">
        <f>PXIL!L88</f>
        <v>0</v>
      </c>
      <c r="AJ88" s="75">
        <f>PXIL!R88</f>
        <v>0</v>
      </c>
      <c r="AK88" s="75">
        <f>RTM_IEX!L88</f>
        <v>2.89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6.74</v>
      </c>
      <c r="AB89" s="117">
        <f>-STOA!R89</f>
        <v>0</v>
      </c>
      <c r="AC89">
        <f t="shared" si="3"/>
        <v>0.15576438076840002</v>
      </c>
      <c r="AD89">
        <f t="shared" si="4"/>
        <v>17.484467089996844</v>
      </c>
      <c r="AE89">
        <f>'IDT-1'!D89</f>
        <v>0</v>
      </c>
      <c r="AF89" s="26"/>
      <c r="AG89">
        <f t="shared" si="5"/>
        <v>17.484467089996844</v>
      </c>
      <c r="AI89" s="75">
        <f>PXIL!L89</f>
        <v>0</v>
      </c>
      <c r="AJ89" s="75">
        <f>PXIL!R89</f>
        <v>0</v>
      </c>
      <c r="AK89" s="75">
        <f>RTM_IEX!L89</f>
        <v>1.93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6.74</v>
      </c>
      <c r="AB90" s="117">
        <f>-STOA!R90</f>
        <v>0</v>
      </c>
      <c r="AC90">
        <f t="shared" si="3"/>
        <v>0.16421238076840003</v>
      </c>
      <c r="AD90">
        <f t="shared" si="4"/>
        <v>18.43601908999684</v>
      </c>
      <c r="AE90">
        <f>'IDT-1'!D90</f>
        <v>0</v>
      </c>
      <c r="AF90" s="26"/>
      <c r="AG90">
        <f t="shared" si="5"/>
        <v>18.43601908999684</v>
      </c>
      <c r="AI90" s="75">
        <f>PXIL!L90</f>
        <v>0</v>
      </c>
      <c r="AJ90" s="75">
        <f>PXIL!R90</f>
        <v>0</v>
      </c>
      <c r="AK90" s="75">
        <f>RTM_IEX!L90</f>
        <v>2.89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6.74</v>
      </c>
      <c r="AB91" s="117">
        <f>-STOA!R91</f>
        <v>0</v>
      </c>
      <c r="AC91">
        <f t="shared" si="3"/>
        <v>0.20064438076840002</v>
      </c>
      <c r="AD91">
        <f t="shared" si="4"/>
        <v>22.539587089996843</v>
      </c>
      <c r="AE91">
        <f>'IDT-1'!D91</f>
        <v>0</v>
      </c>
      <c r="AF91" s="26"/>
      <c r="AG91">
        <f t="shared" si="5"/>
        <v>22.539587089996843</v>
      </c>
      <c r="AI91" s="75">
        <f>PXIL!L91</f>
        <v>0</v>
      </c>
      <c r="AJ91" s="75">
        <f>PXIL!R91</f>
        <v>0</v>
      </c>
      <c r="AK91" s="75">
        <f>RTM_IEX!L91</f>
        <v>7.03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6.74</v>
      </c>
      <c r="AB92" s="117">
        <f>-STOA!R92</f>
        <v>0</v>
      </c>
      <c r="AC92">
        <f t="shared" si="3"/>
        <v>0.14765850829059535</v>
      </c>
      <c r="AD92">
        <f t="shared" si="4"/>
        <v>14.562572962474647</v>
      </c>
      <c r="AE92">
        <f>'IDT-1'!D92</f>
        <v>0</v>
      </c>
      <c r="AF92" s="26"/>
      <c r="AG92">
        <f t="shared" si="5"/>
        <v>14.562572962474647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-1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6.74</v>
      </c>
      <c r="AB93" s="117">
        <f>-STOA!R93</f>
        <v>0</v>
      </c>
      <c r="AC93">
        <f t="shared" si="3"/>
        <v>0.14722838076840003</v>
      </c>
      <c r="AD93">
        <f t="shared" si="4"/>
        <v>16.523003089996841</v>
      </c>
      <c r="AE93">
        <f>'IDT-1'!D93</f>
        <v>0</v>
      </c>
      <c r="AF93" s="26"/>
      <c r="AG93">
        <f t="shared" si="5"/>
        <v>16.523003089996841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6.74</v>
      </c>
      <c r="AB94" s="117">
        <f>-STOA!R94</f>
        <v>0</v>
      </c>
      <c r="AC94">
        <f t="shared" si="3"/>
        <v>0.13878038076840002</v>
      </c>
      <c r="AD94">
        <f t="shared" si="4"/>
        <v>15.571451089996842</v>
      </c>
      <c r="AE94">
        <f>'IDT-1'!D94</f>
        <v>0</v>
      </c>
      <c r="AF94" s="26"/>
      <c r="AG94">
        <f t="shared" si="5"/>
        <v>15.571451089996842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6.74</v>
      </c>
      <c r="AB95" s="117">
        <f>-STOA!R95</f>
        <v>0</v>
      </c>
      <c r="AC95">
        <f t="shared" si="3"/>
        <v>0.13878038076840002</v>
      </c>
      <c r="AD95">
        <f t="shared" si="4"/>
        <v>15.571451089996842</v>
      </c>
      <c r="AE95">
        <f>'IDT-1'!D95</f>
        <v>0</v>
      </c>
      <c r="AF95" s="26"/>
      <c r="AG95">
        <f t="shared" si="5"/>
        <v>15.571451089996842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6.74</v>
      </c>
      <c r="AB96" s="117">
        <f>-STOA!R96</f>
        <v>0</v>
      </c>
      <c r="AC96">
        <f t="shared" si="3"/>
        <v>0.13878038076840002</v>
      </c>
      <c r="AD96">
        <f t="shared" si="4"/>
        <v>15.571451089996842</v>
      </c>
      <c r="AE96">
        <f>'IDT-1'!D96</f>
        <v>0</v>
      </c>
      <c r="AF96" s="26"/>
      <c r="AG96">
        <f t="shared" si="5"/>
        <v>15.571451089996842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6.74</v>
      </c>
      <c r="AB97" s="117">
        <f>-STOA!R97</f>
        <v>0</v>
      </c>
      <c r="AC97">
        <f t="shared" si="3"/>
        <v>0.17609238076840003</v>
      </c>
      <c r="AD97">
        <f t="shared" si="4"/>
        <v>19.774139089996844</v>
      </c>
      <c r="AE97">
        <f>'IDT-1'!D97</f>
        <v>0</v>
      </c>
      <c r="AF97" s="26"/>
      <c r="AG97">
        <f t="shared" si="5"/>
        <v>19.774139089996844</v>
      </c>
      <c r="AI97" s="75">
        <f>PXIL!L97</f>
        <v>0</v>
      </c>
      <c r="AJ97" s="75">
        <f>PXIL!R97</f>
        <v>0</v>
      </c>
      <c r="AK97" s="75">
        <f>RTM_IEX!L97</f>
        <v>4.24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6.74</v>
      </c>
      <c r="AB98" s="117">
        <f>-STOA!R98</f>
        <v>0</v>
      </c>
      <c r="AC98">
        <f t="shared" si="3"/>
        <v>0.16541476333498598</v>
      </c>
      <c r="AD98">
        <f t="shared" si="4"/>
        <v>12.544816707430256</v>
      </c>
      <c r="AE98">
        <f>'IDT-1'!D98</f>
        <v>0</v>
      </c>
      <c r="AF98" s="26"/>
      <c r="AG98">
        <f t="shared" si="5"/>
        <v>12.544816707430256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-3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0.13057899396300268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0.16176000000000015</v>
      </c>
      <c r="AB99" s="117">
        <f t="shared" si="6"/>
        <v>0</v>
      </c>
      <c r="AC99">
        <f t="shared" si="6"/>
        <v>4.3073789596266444E-3</v>
      </c>
      <c r="AD99">
        <f t="shared" si="6"/>
        <v>0.47252161500337586</v>
      </c>
      <c r="AE99">
        <f t="shared" ref="AE99:AR99" si="7">SUM(AE3:AE98)/4000</f>
        <v>0</v>
      </c>
      <c r="AG99">
        <f t="shared" si="7"/>
        <v>0.47252161500337586</v>
      </c>
      <c r="AI99">
        <f t="shared" si="7"/>
        <v>0</v>
      </c>
      <c r="AJ99">
        <f t="shared" si="7"/>
        <v>0</v>
      </c>
      <c r="AK99">
        <f t="shared" si="7"/>
        <v>9.478499999999998E-2</v>
      </c>
      <c r="AL99">
        <f t="shared" si="7"/>
        <v>-5.5750000000000001E-3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t="s">
        <v>486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12.429796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0.10938220480000001</v>
      </c>
      <c r="AD3">
        <f>SUM(B3:AB3,AI3:AR3)-AC3</f>
        <v>12.3204137952</v>
      </c>
      <c r="AE3">
        <v>0</v>
      </c>
      <c r="AF3" s="26"/>
      <c r="AG3">
        <f>SUM(AD3:AF3)</f>
        <v>12.3204137952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10.916684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9.60668192E-2</v>
      </c>
      <c r="AD4">
        <f t="shared" ref="AD4:AD67" si="1">SUM(B4:AB4,AI4:AR4)-AC4</f>
        <v>10.820617180799999</v>
      </c>
      <c r="AE4">
        <v>0</v>
      </c>
      <c r="AF4" s="26"/>
      <c r="AG4">
        <f t="shared" ref="AG4:AG67" si="2">SUM(AD4:AF4)</f>
        <v>10.820617180799999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0.12880046959999999</v>
      </c>
      <c r="AD5">
        <f t="shared" si="1"/>
        <v>14.5076165304</v>
      </c>
      <c r="AE5">
        <v>0</v>
      </c>
      <c r="AF5" s="26"/>
      <c r="AG5">
        <f t="shared" si="2"/>
        <v>14.5076165304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10.594142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9.3228449599999999E-2</v>
      </c>
      <c r="AD6">
        <f t="shared" si="1"/>
        <v>10.5009135504</v>
      </c>
      <c r="AE6">
        <v>0</v>
      </c>
      <c r="AF6" s="26"/>
      <c r="AG6">
        <f t="shared" si="2"/>
        <v>10.5009135504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9.6461690000000004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8.4886287200000007E-2</v>
      </c>
      <c r="AD7">
        <f t="shared" si="1"/>
        <v>9.5612827128000006</v>
      </c>
      <c r="AE7">
        <v>0</v>
      </c>
      <c r="AF7" s="26"/>
      <c r="AG7">
        <f t="shared" si="2"/>
        <v>9.5612827128000006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9.5541459999999994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8.4076484800000004E-2</v>
      </c>
      <c r="AD8">
        <f t="shared" si="1"/>
        <v>9.4700695151999987</v>
      </c>
      <c r="AE8">
        <v>0</v>
      </c>
      <c r="AF8" s="26"/>
      <c r="AG8">
        <f t="shared" si="2"/>
        <v>9.4700695151999987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5.9807959999999998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5.2631004799999999E-2</v>
      </c>
      <c r="AD9">
        <f t="shared" si="1"/>
        <v>5.9281649951999995</v>
      </c>
      <c r="AE9">
        <v>0</v>
      </c>
      <c r="AF9" s="26"/>
      <c r="AG9">
        <f t="shared" si="2"/>
        <v>5.9281649951999995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8.0298759999999998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7.0662908800000007E-2</v>
      </c>
      <c r="AD10">
        <f t="shared" si="1"/>
        <v>7.9592130911999996</v>
      </c>
      <c r="AE10">
        <v>0</v>
      </c>
      <c r="AF10" s="26"/>
      <c r="AG10">
        <f t="shared" si="2"/>
        <v>7.9592130911999996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11.01444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9.6927072000000003E-2</v>
      </c>
      <c r="AD11">
        <f t="shared" si="1"/>
        <v>10.917512928000001</v>
      </c>
      <c r="AE11">
        <v>0</v>
      </c>
      <c r="AF11" s="26"/>
      <c r="AG11">
        <f t="shared" si="2"/>
        <v>10.917512928000001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13.523123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0.11900348240000001</v>
      </c>
      <c r="AD12">
        <f t="shared" si="1"/>
        <v>13.4041195176</v>
      </c>
      <c r="AE12">
        <v>0</v>
      </c>
      <c r="AF12" s="26"/>
      <c r="AG12">
        <f t="shared" si="2"/>
        <v>13.4041195176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12.343403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0.10862194640000002</v>
      </c>
      <c r="AD13">
        <f t="shared" si="1"/>
        <v>12.234781053600001</v>
      </c>
      <c r="AE13">
        <v>0</v>
      </c>
      <c r="AF13" s="26"/>
      <c r="AG13">
        <f t="shared" si="2"/>
        <v>12.234781053600001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14.446417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0.13056046960000001</v>
      </c>
      <c r="AD14">
        <f t="shared" si="1"/>
        <v>14.7058565304</v>
      </c>
      <c r="AE14">
        <v>0</v>
      </c>
      <c r="AF14" s="26"/>
      <c r="AG14">
        <f t="shared" si="2"/>
        <v>14.7058565304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1.44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0.1398004696</v>
      </c>
      <c r="AD15">
        <f t="shared" si="1"/>
        <v>15.746616530399999</v>
      </c>
      <c r="AE15">
        <v>0</v>
      </c>
      <c r="AF15" s="26"/>
      <c r="AG15">
        <f t="shared" si="2"/>
        <v>15.746616530399999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11.455209999999999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0.100805848</v>
      </c>
      <c r="AD16">
        <f t="shared" si="1"/>
        <v>11.354404151999999</v>
      </c>
      <c r="AE16">
        <v>0</v>
      </c>
      <c r="AF16" s="26"/>
      <c r="AG16">
        <f t="shared" si="2"/>
        <v>11.354404151999999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0.13223246960000001</v>
      </c>
      <c r="AD17">
        <f t="shared" si="1"/>
        <v>14.8941845304</v>
      </c>
      <c r="AE17">
        <v>0</v>
      </c>
      <c r="AF17" s="26"/>
      <c r="AG17">
        <f t="shared" si="2"/>
        <v>14.8941845304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0.13900846960000002</v>
      </c>
      <c r="AD18">
        <f t="shared" si="1"/>
        <v>15.6574085304</v>
      </c>
      <c r="AE18">
        <v>0</v>
      </c>
      <c r="AF18" s="26"/>
      <c r="AG18">
        <f t="shared" si="2"/>
        <v>15.6574085304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0.19409646960000002</v>
      </c>
      <c r="AD19">
        <f t="shared" si="1"/>
        <v>21.862320530399998</v>
      </c>
      <c r="AE19">
        <v>0</v>
      </c>
      <c r="AF19" s="26"/>
      <c r="AG19">
        <f t="shared" si="2"/>
        <v>21.862320530399998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4.91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0.17033646960000001</v>
      </c>
      <c r="AD20">
        <f t="shared" si="1"/>
        <v>19.186080530400002</v>
      </c>
      <c r="AE20">
        <v>0</v>
      </c>
      <c r="AF20" s="26"/>
      <c r="AG20">
        <f t="shared" si="2"/>
        <v>19.186080530400002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5.39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0.17456046960000002</v>
      </c>
      <c r="AD21">
        <f t="shared" si="1"/>
        <v>19.661856530400001</v>
      </c>
      <c r="AE21">
        <v>0</v>
      </c>
      <c r="AF21" s="26"/>
      <c r="AG21">
        <f t="shared" si="2"/>
        <v>19.661856530400001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3.18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0.1551124696</v>
      </c>
      <c r="AD22">
        <f t="shared" si="1"/>
        <v>17.471304530400001</v>
      </c>
      <c r="AE22">
        <v>0</v>
      </c>
      <c r="AF22" s="26"/>
      <c r="AG22">
        <f t="shared" si="2"/>
        <v>17.471304530400001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0.12712846960000002</v>
      </c>
      <c r="AD23">
        <f t="shared" si="1"/>
        <v>14.3192885304</v>
      </c>
      <c r="AE23">
        <v>0</v>
      </c>
      <c r="AF23" s="26"/>
      <c r="AG23">
        <f t="shared" si="2"/>
        <v>14.3192885304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6.17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0.1814244696</v>
      </c>
      <c r="AD24">
        <f t="shared" si="1"/>
        <v>20.434992530399999</v>
      </c>
      <c r="AE24">
        <v>0</v>
      </c>
      <c r="AF24" s="26"/>
      <c r="AG24">
        <f t="shared" si="2"/>
        <v>20.434992530399999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5.49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0.17544046960000001</v>
      </c>
      <c r="AD25">
        <f t="shared" si="1"/>
        <v>19.760976530399997</v>
      </c>
      <c r="AE25">
        <v>0</v>
      </c>
      <c r="AF25" s="26"/>
      <c r="AG25">
        <f t="shared" si="2"/>
        <v>19.760976530399997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0.21108046960000001</v>
      </c>
      <c r="AD26">
        <f t="shared" si="1"/>
        <v>23.775336530400001</v>
      </c>
      <c r="AE26">
        <v>0</v>
      </c>
      <c r="AF26" s="26"/>
      <c r="AG26">
        <f t="shared" si="2"/>
        <v>23.775336530400001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4.91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0.17033646960000001</v>
      </c>
      <c r="AD27">
        <f t="shared" si="1"/>
        <v>19.186080530400002</v>
      </c>
      <c r="AE27">
        <v>0</v>
      </c>
      <c r="AF27" s="26"/>
      <c r="AG27">
        <f t="shared" si="2"/>
        <v>19.186080530400002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0.18987246960000001</v>
      </c>
      <c r="AD28">
        <f t="shared" si="1"/>
        <v>21.386544530399998</v>
      </c>
      <c r="AE28">
        <v>0</v>
      </c>
      <c r="AF28" s="26"/>
      <c r="AG28">
        <f t="shared" si="2"/>
        <v>21.386544530399998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0.1788724696</v>
      </c>
      <c r="AD29">
        <f t="shared" si="1"/>
        <v>20.147544530399998</v>
      </c>
      <c r="AE29">
        <v>0</v>
      </c>
      <c r="AF29" s="26"/>
      <c r="AG29">
        <f t="shared" si="2"/>
        <v>20.147544530399998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0.12800846960000001</v>
      </c>
      <c r="AD30">
        <f t="shared" si="1"/>
        <v>14.418408530400001</v>
      </c>
      <c r="AE30">
        <v>0</v>
      </c>
      <c r="AF30" s="26"/>
      <c r="AG30">
        <f t="shared" si="2"/>
        <v>14.418408530400001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6.26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0.18221646960000001</v>
      </c>
      <c r="AD31">
        <f t="shared" si="1"/>
        <v>20.524200530400002</v>
      </c>
      <c r="AE31">
        <v>0</v>
      </c>
      <c r="AF31" s="26"/>
      <c r="AG31">
        <f t="shared" si="2"/>
        <v>20.524200530400002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4.72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0.16866446960000001</v>
      </c>
      <c r="AD32">
        <f t="shared" si="1"/>
        <v>18.9977525304</v>
      </c>
      <c r="AE32">
        <v>0</v>
      </c>
      <c r="AF32" s="26"/>
      <c r="AG32">
        <f t="shared" si="2"/>
        <v>18.9977525304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8.77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0.20430446960000001</v>
      </c>
      <c r="AD33">
        <f t="shared" si="1"/>
        <v>23.0121125304</v>
      </c>
      <c r="AE33">
        <v>0</v>
      </c>
      <c r="AF33" s="26"/>
      <c r="AG33">
        <f t="shared" si="2"/>
        <v>23.0121125304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3.85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0.16100846960000004</v>
      </c>
      <c r="AD34">
        <f t="shared" si="1"/>
        <v>18.135408530400003</v>
      </c>
      <c r="AE34">
        <v>0</v>
      </c>
      <c r="AF34" s="26"/>
      <c r="AG34">
        <f t="shared" si="2"/>
        <v>18.135408530400003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4.91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0.17033646960000001</v>
      </c>
      <c r="AD35">
        <f t="shared" si="1"/>
        <v>19.186080530400002</v>
      </c>
      <c r="AE35">
        <v>0</v>
      </c>
      <c r="AF35" s="26"/>
      <c r="AG35">
        <f t="shared" si="2"/>
        <v>19.186080530400002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0.19920046960000001</v>
      </c>
      <c r="AD36">
        <f t="shared" si="1"/>
        <v>22.437216530400001</v>
      </c>
      <c r="AE36">
        <v>0</v>
      </c>
      <c r="AF36" s="26"/>
      <c r="AG36">
        <f t="shared" si="2"/>
        <v>22.437216530400001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0.12800846960000001</v>
      </c>
      <c r="AD37">
        <f t="shared" si="1"/>
        <v>14.418408530400001</v>
      </c>
      <c r="AE37">
        <v>0</v>
      </c>
      <c r="AF37" s="26"/>
      <c r="AG37">
        <f t="shared" si="2"/>
        <v>14.418408530400001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7.03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0.18899246960000002</v>
      </c>
      <c r="AD38">
        <f t="shared" si="1"/>
        <v>21.287424530400003</v>
      </c>
      <c r="AE38">
        <v>0</v>
      </c>
      <c r="AF38" s="26"/>
      <c r="AG38">
        <f t="shared" si="2"/>
        <v>21.287424530400003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8.9600000000000009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0.20597646960000002</v>
      </c>
      <c r="AD39">
        <f t="shared" si="1"/>
        <v>23.200440530400002</v>
      </c>
      <c r="AE39">
        <v>0</v>
      </c>
      <c r="AF39" s="26"/>
      <c r="AG39">
        <f t="shared" si="2"/>
        <v>23.200440530400002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0.1788724696</v>
      </c>
      <c r="AD41">
        <f t="shared" si="1"/>
        <v>20.147544530399998</v>
      </c>
      <c r="AE41">
        <v>0</v>
      </c>
      <c r="AF41" s="26"/>
      <c r="AG41">
        <f t="shared" si="2"/>
        <v>20.147544530399998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0.1814244696</v>
      </c>
      <c r="AD42">
        <f t="shared" si="1"/>
        <v>20.434992530399999</v>
      </c>
      <c r="AE42">
        <v>0</v>
      </c>
      <c r="AF42" s="26"/>
      <c r="AG42">
        <f t="shared" si="2"/>
        <v>20.434992530399999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0.17288846960000001</v>
      </c>
      <c r="AD43">
        <f t="shared" si="1"/>
        <v>19.473528530399999</v>
      </c>
      <c r="AE43">
        <v>0</v>
      </c>
      <c r="AF43" s="26"/>
      <c r="AG43">
        <f t="shared" si="2"/>
        <v>19.473528530399999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0.48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0.13135246960000002</v>
      </c>
      <c r="AD44">
        <f t="shared" si="1"/>
        <v>14.795064530400001</v>
      </c>
      <c r="AE44">
        <v>0</v>
      </c>
      <c r="AF44" s="26"/>
      <c r="AG44">
        <f t="shared" si="2"/>
        <v>14.795064530400001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0.15088846960000002</v>
      </c>
      <c r="AD45">
        <f t="shared" si="1"/>
        <v>16.995528530399998</v>
      </c>
      <c r="AE45">
        <v>0</v>
      </c>
      <c r="AF45" s="26"/>
      <c r="AG45">
        <f t="shared" si="2"/>
        <v>16.995528530399998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4.1399999999999997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0.16356046960000001</v>
      </c>
      <c r="AD46">
        <f t="shared" si="1"/>
        <v>18.422856530400001</v>
      </c>
      <c r="AE46">
        <v>0</v>
      </c>
      <c r="AF46" s="26"/>
      <c r="AG46">
        <f t="shared" si="2"/>
        <v>18.422856530400001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0.19576846960000002</v>
      </c>
      <c r="AD47">
        <f t="shared" si="1"/>
        <v>22.0506485304</v>
      </c>
      <c r="AE47">
        <v>0</v>
      </c>
      <c r="AF47" s="26"/>
      <c r="AG47">
        <f t="shared" si="2"/>
        <v>22.0506485304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0.1406804696</v>
      </c>
      <c r="AD48">
        <f t="shared" si="1"/>
        <v>15.8457365304</v>
      </c>
      <c r="AE48">
        <v>0</v>
      </c>
      <c r="AF48" s="26"/>
      <c r="AG48">
        <f t="shared" si="2"/>
        <v>15.8457365304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1.35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0.13900846960000002</v>
      </c>
      <c r="AD49">
        <f t="shared" si="1"/>
        <v>15.6574085304</v>
      </c>
      <c r="AE49">
        <v>0</v>
      </c>
      <c r="AF49" s="26"/>
      <c r="AG49">
        <f t="shared" si="2"/>
        <v>15.6574085304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5.1100000000000003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0.1720964696</v>
      </c>
      <c r="AD50">
        <f t="shared" si="1"/>
        <v>19.3843205304</v>
      </c>
      <c r="AE50">
        <v>0</v>
      </c>
      <c r="AF50" s="26"/>
      <c r="AG50">
        <f t="shared" si="2"/>
        <v>19.3843205304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0.1406804696</v>
      </c>
      <c r="AD51">
        <f t="shared" si="1"/>
        <v>15.8457365304</v>
      </c>
      <c r="AE51">
        <v>0</v>
      </c>
      <c r="AF51" s="26"/>
      <c r="AG51">
        <f t="shared" si="2"/>
        <v>15.8457365304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5.1100000000000003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0.1720964696</v>
      </c>
      <c r="AD52">
        <f t="shared" si="1"/>
        <v>19.3843205304</v>
      </c>
      <c r="AE52">
        <v>0</v>
      </c>
      <c r="AF52" s="26"/>
      <c r="AG52">
        <f t="shared" si="2"/>
        <v>19.3843205304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3.85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0.16100846960000004</v>
      </c>
      <c r="AD53">
        <f t="shared" si="1"/>
        <v>18.135408530400003</v>
      </c>
      <c r="AE53">
        <v>0</v>
      </c>
      <c r="AF53" s="26"/>
      <c r="AG53">
        <f t="shared" si="2"/>
        <v>18.135408530400003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0.19664846960000004</v>
      </c>
      <c r="AD54">
        <f t="shared" si="1"/>
        <v>22.149768530400003</v>
      </c>
      <c r="AE54">
        <v>0</v>
      </c>
      <c r="AF54" s="26"/>
      <c r="AG54">
        <f t="shared" si="2"/>
        <v>22.149768530400003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0.16611246960000001</v>
      </c>
      <c r="AD55">
        <f t="shared" si="1"/>
        <v>18.710304530399998</v>
      </c>
      <c r="AE55">
        <v>0</v>
      </c>
      <c r="AF55" s="26"/>
      <c r="AG55">
        <f t="shared" si="2"/>
        <v>18.710304530399998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0.17288846960000001</v>
      </c>
      <c r="AD56">
        <f t="shared" si="1"/>
        <v>19.473528530399999</v>
      </c>
      <c r="AE56">
        <v>0</v>
      </c>
      <c r="AF56" s="26"/>
      <c r="AG56">
        <f t="shared" si="2"/>
        <v>19.473528530399999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7.13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0.18987246960000001</v>
      </c>
      <c r="AD57">
        <f t="shared" si="1"/>
        <v>21.386544530399998</v>
      </c>
      <c r="AE57">
        <v>0</v>
      </c>
      <c r="AF57" s="26"/>
      <c r="AG57">
        <f t="shared" si="2"/>
        <v>21.386544530399998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0.12880046959999999</v>
      </c>
      <c r="AD58">
        <f t="shared" si="1"/>
        <v>14.5076165304</v>
      </c>
      <c r="AE58">
        <v>0</v>
      </c>
      <c r="AF58" s="26"/>
      <c r="AG58">
        <f t="shared" si="2"/>
        <v>14.5076165304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0.17288846960000001</v>
      </c>
      <c r="AD59">
        <f t="shared" si="1"/>
        <v>19.473528530399999</v>
      </c>
      <c r="AE59">
        <v>0</v>
      </c>
      <c r="AF59" s="26"/>
      <c r="AG59">
        <f t="shared" si="2"/>
        <v>19.473528530399999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6.17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0.1814244696</v>
      </c>
      <c r="AD60">
        <f t="shared" si="1"/>
        <v>20.434992530399999</v>
      </c>
      <c r="AE60">
        <v>0</v>
      </c>
      <c r="AF60" s="26"/>
      <c r="AG60">
        <f t="shared" si="2"/>
        <v>20.434992530399999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5.59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0.1763204696</v>
      </c>
      <c r="AD62">
        <f t="shared" si="1"/>
        <v>19.8600965304</v>
      </c>
      <c r="AE62">
        <v>0</v>
      </c>
      <c r="AF62" s="26"/>
      <c r="AG62">
        <f t="shared" si="2"/>
        <v>19.8600965304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0.17966446960000002</v>
      </c>
      <c r="AD63">
        <f t="shared" si="1"/>
        <v>20.2367525304</v>
      </c>
      <c r="AE63">
        <v>0</v>
      </c>
      <c r="AF63" s="26"/>
      <c r="AG63">
        <f t="shared" si="2"/>
        <v>20.2367525304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0.18644046959999999</v>
      </c>
      <c r="AD64">
        <f t="shared" si="1"/>
        <v>20.999976530399998</v>
      </c>
      <c r="AE64">
        <v>0</v>
      </c>
      <c r="AF64" s="26"/>
      <c r="AG64">
        <f t="shared" si="2"/>
        <v>20.999976530399998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0.28999999999999998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0.12968046960000001</v>
      </c>
      <c r="AD65">
        <f t="shared" si="1"/>
        <v>14.606736530399999</v>
      </c>
      <c r="AE65">
        <v>0</v>
      </c>
      <c r="AF65" s="26"/>
      <c r="AG65">
        <f t="shared" si="2"/>
        <v>14.606736530399999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0.17042446959999999</v>
      </c>
      <c r="AD66">
        <f t="shared" si="1"/>
        <v>19.195992530399998</v>
      </c>
      <c r="AE66">
        <v>0</v>
      </c>
      <c r="AF66" s="26"/>
      <c r="AG66">
        <f t="shared" si="2"/>
        <v>19.195992530399998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6.55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0.18476846960000001</v>
      </c>
      <c r="AD67">
        <f t="shared" si="1"/>
        <v>20.811648530399999</v>
      </c>
      <c r="AE67">
        <v>0</v>
      </c>
      <c r="AF67" s="26"/>
      <c r="AG67">
        <f t="shared" si="2"/>
        <v>20.811648530399999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0.20175246960000001</v>
      </c>
      <c r="AD69">
        <f t="shared" si="4"/>
        <v>22.724664530400002</v>
      </c>
      <c r="AE69">
        <v>0</v>
      </c>
      <c r="AF69" s="26"/>
      <c r="AG69">
        <f t="shared" si="5"/>
        <v>22.724664530400002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7.03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0.18899246960000002</v>
      </c>
      <c r="AD70">
        <f t="shared" si="4"/>
        <v>21.287424530400003</v>
      </c>
      <c r="AE70">
        <v>0</v>
      </c>
      <c r="AF70" s="26"/>
      <c r="AG70">
        <f t="shared" si="5"/>
        <v>21.287424530400003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0.57999999999999996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0.13223246960000001</v>
      </c>
      <c r="AD72">
        <f t="shared" si="4"/>
        <v>14.8941845304</v>
      </c>
      <c r="AE72">
        <v>0</v>
      </c>
      <c r="AF72" s="26"/>
      <c r="AG72">
        <f t="shared" si="5"/>
        <v>14.8941845304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5.68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0.17711246960000002</v>
      </c>
      <c r="AD73">
        <f t="shared" si="4"/>
        <v>19.949304530399999</v>
      </c>
      <c r="AE73">
        <v>0</v>
      </c>
      <c r="AF73" s="26"/>
      <c r="AG73">
        <f t="shared" si="5"/>
        <v>19.949304530399999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0.18221646960000001</v>
      </c>
      <c r="AD74">
        <f t="shared" si="4"/>
        <v>20.524200530400002</v>
      </c>
      <c r="AE74">
        <v>0</v>
      </c>
      <c r="AF74" s="26"/>
      <c r="AG74">
        <f t="shared" si="5"/>
        <v>20.524200530400002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5.38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0.17447246960000001</v>
      </c>
      <c r="AD76">
        <f t="shared" si="4"/>
        <v>19.651944530399998</v>
      </c>
      <c r="AE76">
        <v>0</v>
      </c>
      <c r="AF76" s="26"/>
      <c r="AG76">
        <f t="shared" si="5"/>
        <v>19.651944530399998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0.16496846960000003</v>
      </c>
      <c r="AD77">
        <f t="shared" si="4"/>
        <v>18.581448530399999</v>
      </c>
      <c r="AE77">
        <v>0</v>
      </c>
      <c r="AF77" s="26"/>
      <c r="AG77">
        <f t="shared" si="5"/>
        <v>18.581448530399999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3.41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0.15713646960000002</v>
      </c>
      <c r="AD78">
        <f t="shared" si="4"/>
        <v>17.699280530399999</v>
      </c>
      <c r="AE78">
        <v>0</v>
      </c>
      <c r="AF78" s="26"/>
      <c r="AG78">
        <f t="shared" si="5"/>
        <v>17.699280530399999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0.13311246960000001</v>
      </c>
      <c r="AD79">
        <f t="shared" si="4"/>
        <v>14.9933045304</v>
      </c>
      <c r="AE79">
        <v>0</v>
      </c>
      <c r="AF79" s="26"/>
      <c r="AG79">
        <f t="shared" si="5"/>
        <v>14.9933045304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5.0199999999999996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0.17130446960000001</v>
      </c>
      <c r="AD80">
        <f t="shared" si="4"/>
        <v>19.295112530400001</v>
      </c>
      <c r="AE80">
        <v>0</v>
      </c>
      <c r="AF80" s="26"/>
      <c r="AG80">
        <f t="shared" si="5"/>
        <v>19.295112530400001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6.42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0.18362446960000001</v>
      </c>
      <c r="AD81">
        <f t="shared" si="4"/>
        <v>20.682792530399997</v>
      </c>
      <c r="AE81">
        <v>0</v>
      </c>
      <c r="AF81" s="26"/>
      <c r="AG81">
        <f t="shared" si="5"/>
        <v>20.682792530399997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8.9600000000000009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0.20597646960000002</v>
      </c>
      <c r="AD83">
        <f t="shared" si="4"/>
        <v>23.200440530400002</v>
      </c>
      <c r="AE83">
        <v>0</v>
      </c>
      <c r="AF83" s="26"/>
      <c r="AG83">
        <f t="shared" si="5"/>
        <v>23.200440530400002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9.15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0.20764846960000002</v>
      </c>
      <c r="AD84">
        <f t="shared" si="4"/>
        <v>23.388768530400004</v>
      </c>
      <c r="AE84">
        <v>0</v>
      </c>
      <c r="AF84" s="26"/>
      <c r="AG84">
        <f t="shared" si="5"/>
        <v>23.388768530400004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0.13900846960000002</v>
      </c>
      <c r="AD86">
        <f t="shared" si="4"/>
        <v>15.6574085304</v>
      </c>
      <c r="AE86">
        <v>0</v>
      </c>
      <c r="AF86" s="26"/>
      <c r="AG86">
        <f t="shared" si="5"/>
        <v>15.6574085304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8.86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0.2050964696</v>
      </c>
      <c r="AD87">
        <f t="shared" si="4"/>
        <v>23.101320530399999</v>
      </c>
      <c r="AE87">
        <v>0</v>
      </c>
      <c r="AF87" s="26"/>
      <c r="AG87">
        <f t="shared" si="5"/>
        <v>23.101320530399999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7.32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0.19154446960000002</v>
      </c>
      <c r="AD88">
        <f t="shared" si="4"/>
        <v>21.5748725304</v>
      </c>
      <c r="AE88">
        <v>0</v>
      </c>
      <c r="AF88" s="26"/>
      <c r="AG88">
        <f t="shared" si="5"/>
        <v>21.5748725304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3.66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0.1593364696</v>
      </c>
      <c r="AD90">
        <f t="shared" si="4"/>
        <v>17.947080530400001</v>
      </c>
      <c r="AE90">
        <v>0</v>
      </c>
      <c r="AF90" s="26"/>
      <c r="AG90">
        <f t="shared" si="5"/>
        <v>17.947080530400001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3.56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0.15845646960000001</v>
      </c>
      <c r="AD91">
        <f t="shared" si="4"/>
        <v>17.847960530399998</v>
      </c>
      <c r="AE91">
        <v>0</v>
      </c>
      <c r="AF91" s="26"/>
      <c r="AG91">
        <f t="shared" si="5"/>
        <v>17.847960530399998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3.47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0.1576644696</v>
      </c>
      <c r="AD92">
        <f t="shared" si="4"/>
        <v>17.758752530399999</v>
      </c>
      <c r="AE92">
        <v>0</v>
      </c>
      <c r="AF92" s="26"/>
      <c r="AG92">
        <f t="shared" si="5"/>
        <v>17.758752530399999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0.12880046959999999</v>
      </c>
      <c r="AD93">
        <f t="shared" si="4"/>
        <v>14.5076165304</v>
      </c>
      <c r="AE93">
        <v>0</v>
      </c>
      <c r="AF93" s="26"/>
      <c r="AG93">
        <f t="shared" si="5"/>
        <v>14.5076165304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0.1814244696</v>
      </c>
      <c r="AD94">
        <f t="shared" si="4"/>
        <v>20.434992530399999</v>
      </c>
      <c r="AE94">
        <v>0</v>
      </c>
      <c r="AF94" s="26"/>
      <c r="AG94">
        <f t="shared" si="5"/>
        <v>20.434992530399999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0.1576644696</v>
      </c>
      <c r="AD95">
        <f t="shared" si="4"/>
        <v>17.758752530399999</v>
      </c>
      <c r="AE95">
        <v>0</v>
      </c>
      <c r="AF95" s="26"/>
      <c r="AG95">
        <f t="shared" si="5"/>
        <v>17.758752530399999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1.73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0.1423524696</v>
      </c>
      <c r="AD96">
        <f t="shared" si="4"/>
        <v>16.034064530400002</v>
      </c>
      <c r="AE96">
        <v>0</v>
      </c>
      <c r="AF96" s="26"/>
      <c r="AG96">
        <f t="shared" si="5"/>
        <v>16.034064530400002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0.1406804696</v>
      </c>
      <c r="AD97">
        <f t="shared" si="4"/>
        <v>15.8457365304</v>
      </c>
      <c r="AE97">
        <v>0</v>
      </c>
      <c r="AF97" s="26"/>
      <c r="AG97">
        <f t="shared" si="5"/>
        <v>15.8457365304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0.12968046960000001</v>
      </c>
      <c r="AD98">
        <f t="shared" si="4"/>
        <v>14.606736530399999</v>
      </c>
      <c r="AE98">
        <v>0</v>
      </c>
      <c r="AF98" s="26"/>
      <c r="AG98">
        <f t="shared" si="5"/>
        <v>14.606736530399999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0.33585830750000062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0.10587000000000003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3.8872091060000026E-3</v>
      </c>
      <c r="AD99">
        <f t="shared" si="6"/>
        <v>0.43784109839400009</v>
      </c>
      <c r="AE99">
        <f t="shared" ref="AE99:AR99" si="8">SUM(AE3:AE98)/4000</f>
        <v>0</v>
      </c>
      <c r="AG99">
        <f t="shared" si="8"/>
        <v>0.43784109839400009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120</v>
      </c>
      <c r="C3" s="16">
        <f>'[1]20'!C5</f>
        <v>0</v>
      </c>
      <c r="D3" s="16">
        <f>'[1]20'!D5</f>
        <v>203</v>
      </c>
      <c r="E3" s="16">
        <f>'[1]20'!E5</f>
        <v>0</v>
      </c>
      <c r="F3" s="15">
        <f>SUM(B3:E3)</f>
        <v>323</v>
      </c>
      <c r="G3" s="15">
        <f>'[1]20'!H5</f>
        <v>-0.5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'[1]20'!B6</f>
        <v>120</v>
      </c>
      <c r="C4" s="16">
        <f>'[1]20'!C6</f>
        <v>0</v>
      </c>
      <c r="D4" s="16">
        <f>'[1]20'!D6</f>
        <v>203</v>
      </c>
      <c r="E4" s="16">
        <f>'[1]20'!E6</f>
        <v>0</v>
      </c>
      <c r="F4" s="15">
        <f>SUM(B4:E4)</f>
        <v>323</v>
      </c>
      <c r="G4" s="15">
        <f>'[1]20'!H6</f>
        <v>-0.5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'[1]20'!B7</f>
        <v>120</v>
      </c>
      <c r="C5" s="16">
        <f>'[1]20'!C7</f>
        <v>0</v>
      </c>
      <c r="D5" s="16">
        <f>'[1]20'!D7</f>
        <v>203</v>
      </c>
      <c r="E5" s="16">
        <f>'[1]20'!E7</f>
        <v>0</v>
      </c>
      <c r="F5" s="15">
        <f t="shared" ref="F5:F68" si="6">SUM(B5:E5)</f>
        <v>323</v>
      </c>
      <c r="G5" s="15">
        <f>'[1]20'!H7</f>
        <v>-0.5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'[1]20'!B8</f>
        <v>120</v>
      </c>
      <c r="C6" s="16">
        <f>'[1]20'!C8</f>
        <v>0</v>
      </c>
      <c r="D6" s="16">
        <f>'[1]20'!D8</f>
        <v>203</v>
      </c>
      <c r="E6" s="16">
        <f>'[1]20'!E8</f>
        <v>0</v>
      </c>
      <c r="F6" s="15">
        <f t="shared" si="6"/>
        <v>323</v>
      </c>
      <c r="G6" s="15">
        <f>'[1]20'!H8</f>
        <v>-0.5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'[1]20'!B9</f>
        <v>120</v>
      </c>
      <c r="C7" s="16">
        <f>'[1]20'!C9</f>
        <v>0</v>
      </c>
      <c r="D7" s="16">
        <f>'[1]20'!D9</f>
        <v>203</v>
      </c>
      <c r="E7" s="16">
        <f>'[1]20'!E9</f>
        <v>0</v>
      </c>
      <c r="F7" s="15">
        <f t="shared" si="6"/>
        <v>323</v>
      </c>
      <c r="G7" s="15">
        <f>'[1]20'!H9</f>
        <v>-0.5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'[1]20'!B10</f>
        <v>120</v>
      </c>
      <c r="C8" s="16">
        <f>'[1]20'!C10</f>
        <v>0</v>
      </c>
      <c r="D8" s="16">
        <f>'[1]20'!D10</f>
        <v>203</v>
      </c>
      <c r="E8" s="16">
        <f>'[1]20'!E10</f>
        <v>0</v>
      </c>
      <c r="F8" s="15">
        <f t="shared" si="6"/>
        <v>323</v>
      </c>
      <c r="G8" s="15">
        <f>'[1]20'!H10</f>
        <v>-0.5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'[1]20'!B11</f>
        <v>120</v>
      </c>
      <c r="C9" s="16">
        <f>'[1]20'!C11</f>
        <v>0</v>
      </c>
      <c r="D9" s="16">
        <f>'[1]20'!D11</f>
        <v>203</v>
      </c>
      <c r="E9" s="16">
        <f>'[1]20'!E11</f>
        <v>0</v>
      </c>
      <c r="F9" s="15">
        <f t="shared" si="6"/>
        <v>323</v>
      </c>
      <c r="G9" s="15">
        <f>'[1]20'!H11</f>
        <v>-0.5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'[1]20'!B12</f>
        <v>120</v>
      </c>
      <c r="C10" s="16">
        <f>'[1]20'!C12</f>
        <v>0</v>
      </c>
      <c r="D10" s="16">
        <f>'[1]20'!D12</f>
        <v>203</v>
      </c>
      <c r="E10" s="16">
        <f>'[1]20'!E12</f>
        <v>0</v>
      </c>
      <c r="F10" s="15">
        <f t="shared" si="6"/>
        <v>323</v>
      </c>
      <c r="G10" s="15">
        <f>'[1]20'!H12</f>
        <v>-0.5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'[1]20'!B13</f>
        <v>120</v>
      </c>
      <c r="C11" s="16">
        <f>'[1]20'!C13</f>
        <v>0</v>
      </c>
      <c r="D11" s="16">
        <f>'[1]20'!D13</f>
        <v>203</v>
      </c>
      <c r="E11" s="16">
        <f>'[1]20'!E13</f>
        <v>0</v>
      </c>
      <c r="F11" s="15">
        <f t="shared" si="6"/>
        <v>323</v>
      </c>
      <c r="G11" s="15">
        <f>'[1]20'!H13</f>
        <v>-0.5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'[1]20'!B14</f>
        <v>120</v>
      </c>
      <c r="C12" s="16">
        <f>'[1]20'!C14</f>
        <v>0</v>
      </c>
      <c r="D12" s="16">
        <f>'[1]20'!D14</f>
        <v>203</v>
      </c>
      <c r="E12" s="16">
        <f>'[1]20'!E14</f>
        <v>0</v>
      </c>
      <c r="F12" s="15">
        <f t="shared" si="6"/>
        <v>323</v>
      </c>
      <c r="G12" s="15">
        <f>'[1]20'!H14</f>
        <v>-0.5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'[1]20'!B15</f>
        <v>120</v>
      </c>
      <c r="C13" s="16">
        <f>'[1]20'!C15</f>
        <v>0</v>
      </c>
      <c r="D13" s="16">
        <f>'[1]20'!D15</f>
        <v>203</v>
      </c>
      <c r="E13" s="16">
        <f>'[1]20'!E15</f>
        <v>0</v>
      </c>
      <c r="F13" s="15">
        <f t="shared" si="6"/>
        <v>323</v>
      </c>
      <c r="G13" s="15">
        <f>'[1]20'!H15</f>
        <v>-0.5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'[1]20'!B16</f>
        <v>120</v>
      </c>
      <c r="C14" s="16">
        <f>'[1]20'!C16</f>
        <v>0</v>
      </c>
      <c r="D14" s="16">
        <f>'[1]20'!D16</f>
        <v>203</v>
      </c>
      <c r="E14" s="16">
        <f>'[1]20'!E16</f>
        <v>0</v>
      </c>
      <c r="F14" s="15">
        <f t="shared" si="6"/>
        <v>323</v>
      </c>
      <c r="G14" s="15">
        <f>'[1]20'!H16</f>
        <v>-0.5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'[1]20'!B17</f>
        <v>120</v>
      </c>
      <c r="C15" s="16">
        <f>'[1]20'!C17</f>
        <v>0</v>
      </c>
      <c r="D15" s="16">
        <f>'[1]20'!D17</f>
        <v>203</v>
      </c>
      <c r="E15" s="16">
        <f>'[1]20'!E17</f>
        <v>0</v>
      </c>
      <c r="F15" s="15">
        <f t="shared" si="6"/>
        <v>323</v>
      </c>
      <c r="G15" s="15">
        <f>'[1]20'!H17</f>
        <v>-0.5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'[1]20'!B18</f>
        <v>120</v>
      </c>
      <c r="C16" s="16">
        <f>'[1]20'!C18</f>
        <v>0</v>
      </c>
      <c r="D16" s="16">
        <f>'[1]20'!D18</f>
        <v>203</v>
      </c>
      <c r="E16" s="16">
        <f>'[1]20'!E18</f>
        <v>0</v>
      </c>
      <c r="F16" s="15">
        <f t="shared" si="6"/>
        <v>323</v>
      </c>
      <c r="G16" s="15">
        <f>'[1]20'!H18</f>
        <v>-0.5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'[1]20'!B19</f>
        <v>120</v>
      </c>
      <c r="C17" s="16">
        <f>'[1]20'!C19</f>
        <v>0</v>
      </c>
      <c r="D17" s="16">
        <f>'[1]20'!D19</f>
        <v>203</v>
      </c>
      <c r="E17" s="16">
        <f>'[1]20'!E19</f>
        <v>0</v>
      </c>
      <c r="F17" s="15">
        <f t="shared" si="6"/>
        <v>323</v>
      </c>
      <c r="G17" s="15">
        <f>'[1]20'!H19</f>
        <v>-0.5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'[1]20'!B20</f>
        <v>120</v>
      </c>
      <c r="C18" s="16">
        <f>'[1]20'!C20</f>
        <v>0</v>
      </c>
      <c r="D18" s="16">
        <f>'[1]20'!D20</f>
        <v>203</v>
      </c>
      <c r="E18" s="16">
        <f>'[1]20'!E20</f>
        <v>0</v>
      </c>
      <c r="F18" s="15">
        <f t="shared" si="6"/>
        <v>323</v>
      </c>
      <c r="G18" s="15">
        <f>'[1]20'!H20</f>
        <v>-0.5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'[1]20'!B21</f>
        <v>120</v>
      </c>
      <c r="C19" s="16">
        <f>'[1]20'!C21</f>
        <v>0</v>
      </c>
      <c r="D19" s="16">
        <f>'[1]20'!D21</f>
        <v>203</v>
      </c>
      <c r="E19" s="16">
        <f>'[1]20'!E21</f>
        <v>0</v>
      </c>
      <c r="F19" s="15">
        <f t="shared" si="6"/>
        <v>323</v>
      </c>
      <c r="G19" s="15">
        <f>'[1]20'!H21</f>
        <v>-0.5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'[1]20'!B22</f>
        <v>120</v>
      </c>
      <c r="C20" s="16">
        <f>'[1]20'!C22</f>
        <v>0</v>
      </c>
      <c r="D20" s="16">
        <f>'[1]20'!D22</f>
        <v>203</v>
      </c>
      <c r="E20" s="16">
        <f>'[1]20'!E22</f>
        <v>0</v>
      </c>
      <c r="F20" s="15">
        <f t="shared" si="6"/>
        <v>323</v>
      </c>
      <c r="G20" s="15">
        <f>'[1]20'!H22</f>
        <v>-0.5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'[1]20'!B23</f>
        <v>120</v>
      </c>
      <c r="C21" s="16">
        <f>'[1]20'!C23</f>
        <v>0</v>
      </c>
      <c r="D21" s="16">
        <f>'[1]20'!D23</f>
        <v>203</v>
      </c>
      <c r="E21" s="16">
        <f>'[1]20'!E23</f>
        <v>0</v>
      </c>
      <c r="F21" s="15">
        <f t="shared" si="6"/>
        <v>323</v>
      </c>
      <c r="G21" s="15">
        <f>'[1]20'!H23</f>
        <v>-0.5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'[1]20'!B24</f>
        <v>120</v>
      </c>
      <c r="C22" s="16">
        <f>'[1]20'!C24</f>
        <v>0</v>
      </c>
      <c r="D22" s="16">
        <f>'[1]20'!D24</f>
        <v>203</v>
      </c>
      <c r="E22" s="16">
        <f>'[1]20'!E24</f>
        <v>0</v>
      </c>
      <c r="F22" s="15">
        <f t="shared" si="6"/>
        <v>323</v>
      </c>
      <c r="G22" s="15">
        <f>'[1]20'!H24</f>
        <v>-0.5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'[1]20'!B25</f>
        <v>120</v>
      </c>
      <c r="C23" s="16">
        <f>'[1]20'!C25</f>
        <v>0</v>
      </c>
      <c r="D23" s="16">
        <f>'[1]20'!D25</f>
        <v>203</v>
      </c>
      <c r="E23" s="16">
        <f>'[1]20'!E25</f>
        <v>0</v>
      </c>
      <c r="F23" s="15">
        <f t="shared" si="6"/>
        <v>323</v>
      </c>
      <c r="G23" s="15">
        <f>'[1]20'!H25</f>
        <v>-0.5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'[1]20'!B26</f>
        <v>120</v>
      </c>
      <c r="C24" s="16">
        <f>'[1]20'!C26</f>
        <v>0</v>
      </c>
      <c r="D24" s="16">
        <f>'[1]20'!D26</f>
        <v>203</v>
      </c>
      <c r="E24" s="16">
        <f>'[1]20'!E26</f>
        <v>0</v>
      </c>
      <c r="F24" s="15">
        <f t="shared" si="6"/>
        <v>323</v>
      </c>
      <c r="G24" s="15">
        <f>'[1]20'!H26</f>
        <v>-0.5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'[1]20'!B27</f>
        <v>120</v>
      </c>
      <c r="C25" s="16">
        <f>'[1]20'!C27</f>
        <v>0</v>
      </c>
      <c r="D25" s="16">
        <f>'[1]20'!D27</f>
        <v>203</v>
      </c>
      <c r="E25" s="16">
        <f>'[1]20'!E27</f>
        <v>0</v>
      </c>
      <c r="F25" s="15">
        <f t="shared" si="6"/>
        <v>323</v>
      </c>
      <c r="G25" s="15">
        <f>'[1]20'!H27</f>
        <v>-0.5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'[1]20'!B28</f>
        <v>120</v>
      </c>
      <c r="C26" s="16">
        <f>'[1]20'!C28</f>
        <v>0</v>
      </c>
      <c r="D26" s="16">
        <f>'[1]20'!D28</f>
        <v>203</v>
      </c>
      <c r="E26" s="16">
        <f>'[1]20'!E28</f>
        <v>0</v>
      </c>
      <c r="F26" s="15">
        <f t="shared" si="6"/>
        <v>323</v>
      </c>
      <c r="G26" s="15">
        <f>'[1]20'!H28</f>
        <v>-0.5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'[1]20'!B29</f>
        <v>120</v>
      </c>
      <c r="C27" s="16">
        <f>'[1]20'!C29</f>
        <v>0</v>
      </c>
      <c r="D27" s="16">
        <f>'[1]20'!D29</f>
        <v>203</v>
      </c>
      <c r="E27" s="16">
        <f>'[1]20'!E29</f>
        <v>0</v>
      </c>
      <c r="F27" s="15">
        <f t="shared" si="6"/>
        <v>323</v>
      </c>
      <c r="G27" s="15">
        <f>'[1]20'!H29</f>
        <v>-0.5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'[1]20'!B30</f>
        <v>120</v>
      </c>
      <c r="C28" s="16">
        <f>'[1]20'!C30</f>
        <v>0</v>
      </c>
      <c r="D28" s="16">
        <f>'[1]20'!D30</f>
        <v>203</v>
      </c>
      <c r="E28" s="16">
        <f>'[1]20'!E30</f>
        <v>0</v>
      </c>
      <c r="F28" s="15">
        <f t="shared" si="6"/>
        <v>323</v>
      </c>
      <c r="G28" s="15">
        <f>'[1]20'!H30</f>
        <v>-0.5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'[1]20'!B31</f>
        <v>120</v>
      </c>
      <c r="C29" s="16">
        <f>'[1]20'!C31</f>
        <v>0</v>
      </c>
      <c r="D29" s="16">
        <f>'[1]20'!D31</f>
        <v>203</v>
      </c>
      <c r="E29" s="16">
        <f>'[1]20'!E31</f>
        <v>0</v>
      </c>
      <c r="F29" s="15">
        <f t="shared" si="6"/>
        <v>323</v>
      </c>
      <c r="G29" s="15">
        <f>'[1]20'!H31</f>
        <v>-0.5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'[1]20'!B32</f>
        <v>120</v>
      </c>
      <c r="C30" s="16">
        <f>'[1]20'!C32</f>
        <v>0</v>
      </c>
      <c r="D30" s="16">
        <f>'[1]20'!D32</f>
        <v>203</v>
      </c>
      <c r="E30" s="16">
        <f>'[1]20'!E32</f>
        <v>0</v>
      </c>
      <c r="F30" s="15">
        <f t="shared" si="6"/>
        <v>323</v>
      </c>
      <c r="G30" s="15">
        <f>'[1]20'!H32</f>
        <v>-0.5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'[1]20'!B33</f>
        <v>120</v>
      </c>
      <c r="C31" s="16">
        <f>'[1]20'!C33</f>
        <v>0</v>
      </c>
      <c r="D31" s="16">
        <f>'[1]20'!D33</f>
        <v>203</v>
      </c>
      <c r="E31" s="16">
        <f>'[1]20'!E33</f>
        <v>0</v>
      </c>
      <c r="F31" s="15">
        <f t="shared" si="6"/>
        <v>323</v>
      </c>
      <c r="G31" s="15">
        <f>'[1]20'!H33</f>
        <v>-0.5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'[1]20'!B34</f>
        <v>120</v>
      </c>
      <c r="C32" s="16">
        <f>'[1]20'!C34</f>
        <v>0</v>
      </c>
      <c r="D32" s="16">
        <f>'[1]20'!D34</f>
        <v>203</v>
      </c>
      <c r="E32" s="16">
        <f>'[1]20'!E34</f>
        <v>0</v>
      </c>
      <c r="F32" s="15">
        <f t="shared" si="6"/>
        <v>323</v>
      </c>
      <c r="G32" s="15">
        <f>'[1]20'!H34</f>
        <v>-0.5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'[1]20'!B35</f>
        <v>120</v>
      </c>
      <c r="C33" s="16">
        <f>'[1]20'!C35</f>
        <v>0</v>
      </c>
      <c r="D33" s="16">
        <f>'[1]20'!D35</f>
        <v>203</v>
      </c>
      <c r="E33" s="16">
        <f>'[1]20'!E35</f>
        <v>0</v>
      </c>
      <c r="F33" s="15">
        <f t="shared" si="6"/>
        <v>323</v>
      </c>
      <c r="G33" s="15">
        <f>'[1]20'!H35</f>
        <v>-0.5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'[1]20'!B36</f>
        <v>120</v>
      </c>
      <c r="C34" s="16">
        <f>'[1]20'!C36</f>
        <v>0</v>
      </c>
      <c r="D34" s="16">
        <f>'[1]20'!D36</f>
        <v>203</v>
      </c>
      <c r="E34" s="16">
        <f>'[1]20'!E36</f>
        <v>0</v>
      </c>
      <c r="F34" s="15">
        <f t="shared" si="6"/>
        <v>323</v>
      </c>
      <c r="G34" s="15">
        <f>'[1]20'!H36</f>
        <v>-0.5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'[1]20'!B37</f>
        <v>120</v>
      </c>
      <c r="C35" s="16">
        <f>'[1]20'!C37</f>
        <v>0</v>
      </c>
      <c r="D35" s="16">
        <f>'[1]20'!D37</f>
        <v>203</v>
      </c>
      <c r="E35" s="16">
        <f>'[1]20'!E37</f>
        <v>0</v>
      </c>
      <c r="F35" s="15">
        <f t="shared" si="6"/>
        <v>323</v>
      </c>
      <c r="G35" s="15">
        <f>'[1]20'!H37</f>
        <v>-0.5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'[1]20'!B38</f>
        <v>120</v>
      </c>
      <c r="C36" s="16">
        <f>'[1]20'!C38</f>
        <v>0</v>
      </c>
      <c r="D36" s="16">
        <f>'[1]20'!D38</f>
        <v>203</v>
      </c>
      <c r="E36" s="16">
        <f>'[1]20'!E38</f>
        <v>0</v>
      </c>
      <c r="F36" s="15">
        <f t="shared" si="6"/>
        <v>323</v>
      </c>
      <c r="G36" s="15">
        <f>'[1]20'!H38</f>
        <v>-0.5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'[1]20'!B39</f>
        <v>120</v>
      </c>
      <c r="C37" s="16">
        <f>'[1]20'!C39</f>
        <v>0</v>
      </c>
      <c r="D37" s="16">
        <f>'[1]20'!D39</f>
        <v>203</v>
      </c>
      <c r="E37" s="16">
        <f>'[1]20'!E39</f>
        <v>0</v>
      </c>
      <c r="F37" s="15">
        <f t="shared" si="6"/>
        <v>323</v>
      </c>
      <c r="G37" s="15">
        <f>'[1]20'!H39</f>
        <v>-0.5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'[1]20'!B40</f>
        <v>120</v>
      </c>
      <c r="C38" s="16">
        <f>'[1]20'!C40</f>
        <v>0</v>
      </c>
      <c r="D38" s="16">
        <f>'[1]20'!D40</f>
        <v>203</v>
      </c>
      <c r="E38" s="16">
        <f>'[1]20'!E40</f>
        <v>0</v>
      </c>
      <c r="F38" s="15">
        <f t="shared" si="6"/>
        <v>323</v>
      </c>
      <c r="G38" s="15">
        <f>'[1]20'!H40</f>
        <v>-0.5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'[1]20'!B41</f>
        <v>120</v>
      </c>
      <c r="C39" s="16">
        <f>'[1]20'!C41</f>
        <v>0</v>
      </c>
      <c r="D39" s="16">
        <f>'[1]20'!D41</f>
        <v>203</v>
      </c>
      <c r="E39" s="16">
        <f>'[1]20'!E41</f>
        <v>0</v>
      </c>
      <c r="F39" s="15">
        <f t="shared" si="6"/>
        <v>323</v>
      </c>
      <c r="G39" s="15">
        <f>'[1]20'!H41</f>
        <v>-0.5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'[1]20'!B42</f>
        <v>120</v>
      </c>
      <c r="C40" s="16">
        <f>'[1]20'!C42</f>
        <v>0</v>
      </c>
      <c r="D40" s="16">
        <f>'[1]20'!D42</f>
        <v>203</v>
      </c>
      <c r="E40" s="16">
        <f>'[1]20'!E42</f>
        <v>0</v>
      </c>
      <c r="F40" s="15">
        <f t="shared" si="6"/>
        <v>323</v>
      </c>
      <c r="G40" s="15">
        <f>'[1]20'!H42</f>
        <v>-0.5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'[1]20'!B43</f>
        <v>120</v>
      </c>
      <c r="C41" s="16">
        <f>'[1]20'!C43</f>
        <v>0</v>
      </c>
      <c r="D41" s="16">
        <f>'[1]20'!D43</f>
        <v>203</v>
      </c>
      <c r="E41" s="16">
        <f>'[1]20'!E43</f>
        <v>0</v>
      </c>
      <c r="F41" s="15">
        <f t="shared" si="6"/>
        <v>323</v>
      </c>
      <c r="G41" s="15">
        <f>'[1]20'!H43</f>
        <v>-0.5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'[1]20'!B44</f>
        <v>120</v>
      </c>
      <c r="C42" s="16">
        <f>'[1]20'!C44</f>
        <v>0</v>
      </c>
      <c r="D42" s="16">
        <f>'[1]20'!D44</f>
        <v>203</v>
      </c>
      <c r="E42" s="16">
        <f>'[1]20'!E44</f>
        <v>0</v>
      </c>
      <c r="F42" s="15">
        <f t="shared" si="6"/>
        <v>323</v>
      </c>
      <c r="G42" s="15">
        <f>'[1]20'!H44</f>
        <v>-0.5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'[1]20'!B45</f>
        <v>120</v>
      </c>
      <c r="C43" s="16">
        <f>'[1]20'!C45</f>
        <v>0</v>
      </c>
      <c r="D43" s="16">
        <f>'[1]20'!D45</f>
        <v>203</v>
      </c>
      <c r="E43" s="16">
        <f>'[1]20'!E45</f>
        <v>0</v>
      </c>
      <c r="F43" s="15">
        <f t="shared" si="6"/>
        <v>323</v>
      </c>
      <c r="G43" s="15">
        <f>'[1]20'!H45</f>
        <v>-0.5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'[1]20'!B46</f>
        <v>120</v>
      </c>
      <c r="C44" s="16">
        <f>'[1]20'!C46</f>
        <v>0</v>
      </c>
      <c r="D44" s="16">
        <f>'[1]20'!D46</f>
        <v>203</v>
      </c>
      <c r="E44" s="16">
        <f>'[1]20'!E46</f>
        <v>0</v>
      </c>
      <c r="F44" s="15">
        <f t="shared" si="6"/>
        <v>323</v>
      </c>
      <c r="G44" s="15">
        <f>'[1]20'!H46</f>
        <v>-0.5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'[1]20'!B47</f>
        <v>120</v>
      </c>
      <c r="C45" s="16">
        <f>'[1]20'!C47</f>
        <v>0</v>
      </c>
      <c r="D45" s="16">
        <f>'[1]20'!D47</f>
        <v>203</v>
      </c>
      <c r="E45" s="16">
        <f>'[1]20'!E47</f>
        <v>0</v>
      </c>
      <c r="F45" s="15">
        <f t="shared" si="6"/>
        <v>323</v>
      </c>
      <c r="G45" s="15">
        <f>'[1]20'!H47</f>
        <v>-0.5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'[1]20'!B48</f>
        <v>120</v>
      </c>
      <c r="C46" s="16">
        <f>'[1]20'!C48</f>
        <v>0</v>
      </c>
      <c r="D46" s="16">
        <f>'[1]20'!D48</f>
        <v>203</v>
      </c>
      <c r="E46" s="16">
        <f>'[1]20'!E48</f>
        <v>0</v>
      </c>
      <c r="F46" s="15">
        <f t="shared" si="6"/>
        <v>323</v>
      </c>
      <c r="G46" s="15">
        <f>'[1]20'!H48</f>
        <v>-0.5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'[1]20'!B49</f>
        <v>120</v>
      </c>
      <c r="C47" s="16">
        <f>'[1]20'!C49</f>
        <v>0</v>
      </c>
      <c r="D47" s="16">
        <f>'[1]20'!D49</f>
        <v>203</v>
      </c>
      <c r="E47" s="16">
        <f>'[1]20'!E49</f>
        <v>0</v>
      </c>
      <c r="F47" s="15">
        <f t="shared" si="6"/>
        <v>323</v>
      </c>
      <c r="G47" s="15">
        <f>'[1]20'!H49</f>
        <v>-0.5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'[1]20'!B50</f>
        <v>120</v>
      </c>
      <c r="C48" s="16">
        <f>'[1]20'!C50</f>
        <v>0</v>
      </c>
      <c r="D48" s="16">
        <f>'[1]20'!D50</f>
        <v>203</v>
      </c>
      <c r="E48" s="16">
        <f>'[1]20'!E50</f>
        <v>0</v>
      </c>
      <c r="F48" s="15">
        <f t="shared" si="6"/>
        <v>323</v>
      </c>
      <c r="G48" s="15">
        <f>'[1]20'!H50</f>
        <v>-0.5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'[1]20'!B51</f>
        <v>120</v>
      </c>
      <c r="C49" s="16">
        <f>'[1]20'!C51</f>
        <v>0</v>
      </c>
      <c r="D49" s="16">
        <f>'[1]20'!D51</f>
        <v>203</v>
      </c>
      <c r="E49" s="16">
        <f>'[1]20'!E51</f>
        <v>0</v>
      </c>
      <c r="F49" s="15">
        <f t="shared" si="6"/>
        <v>323</v>
      </c>
      <c r="G49" s="15">
        <f>'[1]20'!H51</f>
        <v>-0.5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'[1]20'!B52</f>
        <v>120</v>
      </c>
      <c r="C50" s="16">
        <f>'[1]20'!C52</f>
        <v>0</v>
      </c>
      <c r="D50" s="16">
        <f>'[1]20'!D52</f>
        <v>203</v>
      </c>
      <c r="E50" s="16">
        <f>'[1]20'!E52</f>
        <v>0</v>
      </c>
      <c r="F50" s="15">
        <f t="shared" si="6"/>
        <v>323</v>
      </c>
      <c r="G50" s="15">
        <f>'[1]20'!H52</f>
        <v>-0.5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'[1]20'!B53</f>
        <v>120</v>
      </c>
      <c r="C51" s="16">
        <f>'[1]20'!C53</f>
        <v>0</v>
      </c>
      <c r="D51" s="16">
        <f>'[1]20'!D53</f>
        <v>203</v>
      </c>
      <c r="E51" s="16">
        <f>'[1]20'!E53</f>
        <v>0</v>
      </c>
      <c r="F51" s="15">
        <f t="shared" si="6"/>
        <v>323</v>
      </c>
      <c r="G51" s="15">
        <f>'[1]20'!H53</f>
        <v>-0.5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'[1]20'!B54</f>
        <v>120</v>
      </c>
      <c r="C52" s="16">
        <f>'[1]20'!C54</f>
        <v>0</v>
      </c>
      <c r="D52" s="16">
        <f>'[1]20'!D54</f>
        <v>203</v>
      </c>
      <c r="E52" s="16">
        <f>'[1]20'!E54</f>
        <v>0</v>
      </c>
      <c r="F52" s="15">
        <f t="shared" si="6"/>
        <v>323</v>
      </c>
      <c r="G52" s="15">
        <f>'[1]20'!H54</f>
        <v>-0.5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'[1]20'!B55</f>
        <v>120</v>
      </c>
      <c r="C53" s="16">
        <f>'[1]20'!C55</f>
        <v>0</v>
      </c>
      <c r="D53" s="16">
        <f>'[1]20'!D55</f>
        <v>203</v>
      </c>
      <c r="E53" s="16">
        <f>'[1]20'!E55</f>
        <v>0</v>
      </c>
      <c r="F53" s="15">
        <f t="shared" si="6"/>
        <v>323</v>
      </c>
      <c r="G53" s="15">
        <f>'[1]20'!H55</f>
        <v>-0.5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'[1]20'!B56</f>
        <v>120</v>
      </c>
      <c r="C54" s="16">
        <f>'[1]20'!C56</f>
        <v>0</v>
      </c>
      <c r="D54" s="16">
        <f>'[1]20'!D56</f>
        <v>203</v>
      </c>
      <c r="E54" s="16">
        <f>'[1]20'!E56</f>
        <v>0</v>
      </c>
      <c r="F54" s="15">
        <f t="shared" si="6"/>
        <v>323</v>
      </c>
      <c r="G54" s="15">
        <f>'[1]20'!H56</f>
        <v>-0.5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'[1]20'!B57</f>
        <v>120</v>
      </c>
      <c r="C55" s="16">
        <f>'[1]20'!C57</f>
        <v>0</v>
      </c>
      <c r="D55" s="16">
        <f>'[1]20'!D57</f>
        <v>203</v>
      </c>
      <c r="E55" s="16">
        <f>'[1]20'!E57</f>
        <v>0</v>
      </c>
      <c r="F55" s="15">
        <f t="shared" si="6"/>
        <v>323</v>
      </c>
      <c r="G55" s="15">
        <f>'[1]20'!H57</f>
        <v>-0.5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'[1]20'!B58</f>
        <v>120</v>
      </c>
      <c r="C56" s="16">
        <f>'[1]20'!C58</f>
        <v>0</v>
      </c>
      <c r="D56" s="16">
        <f>'[1]20'!D58</f>
        <v>203</v>
      </c>
      <c r="E56" s="16">
        <f>'[1]20'!E58</f>
        <v>0</v>
      </c>
      <c r="F56" s="15">
        <f t="shared" si="6"/>
        <v>323</v>
      </c>
      <c r="G56" s="15">
        <f>'[1]20'!H58</f>
        <v>-0.5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'[1]20'!B59</f>
        <v>120</v>
      </c>
      <c r="C57" s="16">
        <f>'[1]20'!C59</f>
        <v>0</v>
      </c>
      <c r="D57" s="16">
        <f>'[1]20'!D59</f>
        <v>203</v>
      </c>
      <c r="E57" s="16">
        <f>'[1]20'!E59</f>
        <v>0</v>
      </c>
      <c r="F57" s="15">
        <f t="shared" si="6"/>
        <v>323</v>
      </c>
      <c r="G57" s="15">
        <f>'[1]20'!H59</f>
        <v>-0.5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'[1]20'!B60</f>
        <v>120</v>
      </c>
      <c r="C58" s="16">
        <f>'[1]20'!C60</f>
        <v>0</v>
      </c>
      <c r="D58" s="16">
        <f>'[1]20'!D60</f>
        <v>203</v>
      </c>
      <c r="E58" s="16">
        <f>'[1]20'!E60</f>
        <v>0</v>
      </c>
      <c r="F58" s="15">
        <f t="shared" si="6"/>
        <v>323</v>
      </c>
      <c r="G58" s="15">
        <f>'[1]20'!H60</f>
        <v>-0.5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'[1]20'!B61</f>
        <v>120</v>
      </c>
      <c r="C59" s="16">
        <f>'[1]20'!C61</f>
        <v>0</v>
      </c>
      <c r="D59" s="16">
        <f>'[1]20'!D61</f>
        <v>203</v>
      </c>
      <c r="E59" s="16">
        <f>'[1]20'!E61</f>
        <v>0</v>
      </c>
      <c r="F59" s="15">
        <f t="shared" si="6"/>
        <v>323</v>
      </c>
      <c r="G59" s="15">
        <f>'[1]20'!H61</f>
        <v>-0.5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'[1]20'!B62</f>
        <v>120</v>
      </c>
      <c r="C60" s="16">
        <f>'[1]20'!C62</f>
        <v>0</v>
      </c>
      <c r="D60" s="16">
        <f>'[1]20'!D62</f>
        <v>203</v>
      </c>
      <c r="E60" s="16">
        <f>'[1]20'!E62</f>
        <v>0</v>
      </c>
      <c r="F60" s="15">
        <f t="shared" si="6"/>
        <v>323</v>
      </c>
      <c r="G60" s="15">
        <f>'[1]20'!H62</f>
        <v>-0.5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'[1]20'!B63</f>
        <v>120</v>
      </c>
      <c r="C61" s="16">
        <f>'[1]20'!C63</f>
        <v>0</v>
      </c>
      <c r="D61" s="16">
        <f>'[1]20'!D63</f>
        <v>203</v>
      </c>
      <c r="E61" s="16">
        <f>'[1]20'!E63</f>
        <v>0</v>
      </c>
      <c r="F61" s="15">
        <f t="shared" si="6"/>
        <v>323</v>
      </c>
      <c r="G61" s="15">
        <f>'[1]20'!H63</f>
        <v>-0.5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'[1]20'!B64</f>
        <v>120</v>
      </c>
      <c r="C62" s="16">
        <f>'[1]20'!C64</f>
        <v>0</v>
      </c>
      <c r="D62" s="16">
        <f>'[1]20'!D64</f>
        <v>203</v>
      </c>
      <c r="E62" s="16">
        <f>'[1]20'!E64</f>
        <v>0</v>
      </c>
      <c r="F62" s="15">
        <f t="shared" si="6"/>
        <v>323</v>
      </c>
      <c r="G62" s="15">
        <f>'[1]20'!H64</f>
        <v>-0.5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'[1]20'!B65</f>
        <v>120</v>
      </c>
      <c r="C63" s="16">
        <f>'[1]20'!C65</f>
        <v>0</v>
      </c>
      <c r="D63" s="16">
        <f>'[1]20'!D65</f>
        <v>203</v>
      </c>
      <c r="E63" s="16">
        <f>'[1]20'!E65</f>
        <v>0</v>
      </c>
      <c r="F63" s="15">
        <f t="shared" si="6"/>
        <v>323</v>
      </c>
      <c r="G63" s="15">
        <f>'[1]20'!H65</f>
        <v>-0.5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'[1]20'!B66</f>
        <v>120</v>
      </c>
      <c r="C64" s="16">
        <f>'[1]20'!C66</f>
        <v>0</v>
      </c>
      <c r="D64" s="16">
        <f>'[1]20'!D66</f>
        <v>203</v>
      </c>
      <c r="E64" s="16">
        <f>'[1]20'!E66</f>
        <v>0</v>
      </c>
      <c r="F64" s="15">
        <f t="shared" si="6"/>
        <v>323</v>
      </c>
      <c r="G64" s="15">
        <f>'[1]20'!H66</f>
        <v>-0.5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'[1]20'!B67</f>
        <v>120</v>
      </c>
      <c r="C65" s="16">
        <f>'[1]20'!C67</f>
        <v>0</v>
      </c>
      <c r="D65" s="16">
        <f>'[1]20'!D67</f>
        <v>203</v>
      </c>
      <c r="E65" s="16">
        <f>'[1]20'!E67</f>
        <v>0</v>
      </c>
      <c r="F65" s="15">
        <f t="shared" si="6"/>
        <v>323</v>
      </c>
      <c r="G65" s="15">
        <f>'[1]20'!H67</f>
        <v>-0.5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'[1]20'!B68</f>
        <v>120</v>
      </c>
      <c r="C66" s="16">
        <f>'[1]20'!C68</f>
        <v>0</v>
      </c>
      <c r="D66" s="16">
        <f>'[1]20'!D68</f>
        <v>203</v>
      </c>
      <c r="E66" s="16">
        <f>'[1]20'!E68</f>
        <v>0</v>
      </c>
      <c r="F66" s="15">
        <f t="shared" si="6"/>
        <v>323</v>
      </c>
      <c r="G66" s="15">
        <f>'[1]20'!H68</f>
        <v>-0.5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'[1]20'!B69</f>
        <v>120</v>
      </c>
      <c r="C67" s="16">
        <f>'[1]20'!C69</f>
        <v>0</v>
      </c>
      <c r="D67" s="16">
        <f>'[1]20'!D69</f>
        <v>203</v>
      </c>
      <c r="E67" s="16">
        <f>'[1]20'!E69</f>
        <v>0</v>
      </c>
      <c r="F67" s="15">
        <f t="shared" si="6"/>
        <v>323</v>
      </c>
      <c r="G67" s="15">
        <f>'[1]20'!H69</f>
        <v>-0.5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'[1]20'!B70</f>
        <v>120</v>
      </c>
      <c r="C68" s="16">
        <f>'[1]20'!C70</f>
        <v>0</v>
      </c>
      <c r="D68" s="16">
        <f>'[1]20'!D70</f>
        <v>203</v>
      </c>
      <c r="E68" s="16">
        <f>'[1]20'!E70</f>
        <v>0</v>
      </c>
      <c r="F68" s="15">
        <f t="shared" si="6"/>
        <v>323</v>
      </c>
      <c r="G68" s="15">
        <f>'[1]20'!H70</f>
        <v>-0.5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'[1]20'!B71</f>
        <v>120</v>
      </c>
      <c r="C69" s="16">
        <f>'[1]20'!C71</f>
        <v>0</v>
      </c>
      <c r="D69" s="16">
        <f>'[1]20'!D71</f>
        <v>203</v>
      </c>
      <c r="E69" s="16">
        <f>'[1]20'!E71</f>
        <v>0</v>
      </c>
      <c r="F69" s="15">
        <f t="shared" ref="F69:F98" si="17">SUM(B69:E69)</f>
        <v>323</v>
      </c>
      <c r="G69" s="15">
        <f>'[1]20'!H71</f>
        <v>-0.5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'[1]20'!B72</f>
        <v>120</v>
      </c>
      <c r="C70" s="16">
        <f>'[1]20'!C72</f>
        <v>0</v>
      </c>
      <c r="D70" s="16">
        <f>'[1]20'!D72</f>
        <v>203</v>
      </c>
      <c r="E70" s="16">
        <f>'[1]20'!E72</f>
        <v>0</v>
      </c>
      <c r="F70" s="15">
        <f t="shared" si="17"/>
        <v>323</v>
      </c>
      <c r="G70" s="15">
        <f>'[1]20'!H72</f>
        <v>-0.5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'[1]20'!B73</f>
        <v>120</v>
      </c>
      <c r="C71" s="16">
        <f>'[1]20'!C73</f>
        <v>0</v>
      </c>
      <c r="D71" s="16">
        <f>'[1]20'!D73</f>
        <v>203</v>
      </c>
      <c r="E71" s="16">
        <f>'[1]20'!E73</f>
        <v>0</v>
      </c>
      <c r="F71" s="15">
        <f t="shared" si="17"/>
        <v>323</v>
      </c>
      <c r="G71" s="15">
        <f>'[1]20'!H73</f>
        <v>-0.5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'[1]20'!B74</f>
        <v>120</v>
      </c>
      <c r="C72" s="16">
        <f>'[1]20'!C74</f>
        <v>0</v>
      </c>
      <c r="D72" s="16">
        <f>'[1]20'!D74</f>
        <v>203</v>
      </c>
      <c r="E72" s="16">
        <f>'[1]20'!E74</f>
        <v>0</v>
      </c>
      <c r="F72" s="15">
        <f t="shared" si="17"/>
        <v>323</v>
      </c>
      <c r="G72" s="15">
        <f>'[1]20'!H74</f>
        <v>-0.5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'[1]20'!B75</f>
        <v>120</v>
      </c>
      <c r="C73" s="16">
        <f>'[1]20'!C75</f>
        <v>0</v>
      </c>
      <c r="D73" s="16">
        <f>'[1]20'!D75</f>
        <v>203</v>
      </c>
      <c r="E73" s="16">
        <f>'[1]20'!E75</f>
        <v>0</v>
      </c>
      <c r="F73" s="15">
        <f t="shared" si="17"/>
        <v>323</v>
      </c>
      <c r="G73" s="15">
        <f>'[1]20'!H75</f>
        <v>-0.5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'[1]20'!B76</f>
        <v>120</v>
      </c>
      <c r="C74" s="16">
        <f>'[1]20'!C76</f>
        <v>0</v>
      </c>
      <c r="D74" s="16">
        <f>'[1]20'!D76</f>
        <v>203</v>
      </c>
      <c r="E74" s="16">
        <f>'[1]20'!E76</f>
        <v>0</v>
      </c>
      <c r="F74" s="15">
        <f t="shared" si="17"/>
        <v>323</v>
      </c>
      <c r="G74" s="15">
        <f>'[1]20'!H76</f>
        <v>-0.5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'[1]20'!B77</f>
        <v>120</v>
      </c>
      <c r="C75" s="16">
        <f>'[1]20'!C77</f>
        <v>0</v>
      </c>
      <c r="D75" s="16">
        <f>'[1]20'!D77</f>
        <v>203</v>
      </c>
      <c r="E75" s="16">
        <f>'[1]20'!E77</f>
        <v>0</v>
      </c>
      <c r="F75" s="15">
        <f t="shared" si="17"/>
        <v>323</v>
      </c>
      <c r="G75" s="15">
        <f>'[1]20'!H77</f>
        <v>-0.5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'[1]20'!B78</f>
        <v>120</v>
      </c>
      <c r="C76" s="16">
        <f>'[1]20'!C78</f>
        <v>0</v>
      </c>
      <c r="D76" s="16">
        <f>'[1]20'!D78</f>
        <v>203</v>
      </c>
      <c r="E76" s="16">
        <f>'[1]20'!E78</f>
        <v>0</v>
      </c>
      <c r="F76" s="15">
        <f t="shared" si="17"/>
        <v>323</v>
      </c>
      <c r="G76" s="15">
        <f>'[1]20'!H78</f>
        <v>-0.5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'[1]20'!B79</f>
        <v>120</v>
      </c>
      <c r="C77" s="16">
        <f>'[1]20'!C79</f>
        <v>0</v>
      </c>
      <c r="D77" s="16">
        <f>'[1]20'!D79</f>
        <v>203</v>
      </c>
      <c r="E77" s="16">
        <f>'[1]20'!E79</f>
        <v>0</v>
      </c>
      <c r="F77" s="15">
        <f t="shared" si="17"/>
        <v>323</v>
      </c>
      <c r="G77" s="15">
        <f>'[1]20'!H79</f>
        <v>-0.5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'[1]20'!B80</f>
        <v>120</v>
      </c>
      <c r="C78" s="16">
        <f>'[1]20'!C80</f>
        <v>0</v>
      </c>
      <c r="D78" s="16">
        <f>'[1]20'!D80</f>
        <v>203</v>
      </c>
      <c r="E78" s="16">
        <f>'[1]20'!E80</f>
        <v>0</v>
      </c>
      <c r="F78" s="15">
        <f t="shared" si="17"/>
        <v>323</v>
      </c>
      <c r="G78" s="15">
        <f>'[1]20'!H80</f>
        <v>-0.5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'[1]20'!B81</f>
        <v>120</v>
      </c>
      <c r="C79" s="16">
        <f>'[1]20'!C81</f>
        <v>0</v>
      </c>
      <c r="D79" s="16">
        <f>'[1]20'!D81</f>
        <v>203</v>
      </c>
      <c r="E79" s="16">
        <f>'[1]20'!E81</f>
        <v>0</v>
      </c>
      <c r="F79" s="15">
        <f t="shared" si="17"/>
        <v>323</v>
      </c>
      <c r="G79" s="15">
        <f>'[1]20'!H81</f>
        <v>-0.5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'[1]20'!B82</f>
        <v>120</v>
      </c>
      <c r="C80" s="16">
        <f>'[1]20'!C82</f>
        <v>0</v>
      </c>
      <c r="D80" s="16">
        <f>'[1]20'!D82</f>
        <v>203</v>
      </c>
      <c r="E80" s="16">
        <f>'[1]20'!E82</f>
        <v>0</v>
      </c>
      <c r="F80" s="15">
        <f t="shared" si="17"/>
        <v>323</v>
      </c>
      <c r="G80" s="15">
        <f>'[1]20'!H82</f>
        <v>-0.5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'[1]20'!B83</f>
        <v>120</v>
      </c>
      <c r="C81" s="16">
        <f>'[1]20'!C83</f>
        <v>0</v>
      </c>
      <c r="D81" s="16">
        <f>'[1]20'!D83</f>
        <v>203</v>
      </c>
      <c r="E81" s="16">
        <f>'[1]20'!E83</f>
        <v>0</v>
      </c>
      <c r="F81" s="15">
        <f t="shared" si="17"/>
        <v>323</v>
      </c>
      <c r="G81" s="15">
        <f>'[1]20'!H83</f>
        <v>-0.5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'[1]20'!B84</f>
        <v>120</v>
      </c>
      <c r="C82" s="16">
        <f>'[1]20'!C84</f>
        <v>0</v>
      </c>
      <c r="D82" s="16">
        <f>'[1]20'!D84</f>
        <v>203</v>
      </c>
      <c r="E82" s="16">
        <f>'[1]20'!E84</f>
        <v>0</v>
      </c>
      <c r="F82" s="15">
        <f t="shared" si="17"/>
        <v>323</v>
      </c>
      <c r="G82" s="15">
        <f>'[1]20'!H84</f>
        <v>-0.5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'[1]20'!B85</f>
        <v>120</v>
      </c>
      <c r="C83" s="16">
        <f>'[1]20'!C85</f>
        <v>0</v>
      </c>
      <c r="D83" s="16">
        <f>'[1]20'!D85</f>
        <v>203</v>
      </c>
      <c r="E83" s="16">
        <f>'[1]20'!E85</f>
        <v>0</v>
      </c>
      <c r="F83" s="15">
        <f t="shared" si="17"/>
        <v>323</v>
      </c>
      <c r="G83" s="15">
        <f>'[1]20'!H85</f>
        <v>-0.5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'[1]20'!B86</f>
        <v>120</v>
      </c>
      <c r="C84" s="16">
        <f>'[1]20'!C86</f>
        <v>0</v>
      </c>
      <c r="D84" s="16">
        <f>'[1]20'!D86</f>
        <v>203</v>
      </c>
      <c r="E84" s="16">
        <f>'[1]20'!E86</f>
        <v>0</v>
      </c>
      <c r="F84" s="15">
        <f t="shared" si="17"/>
        <v>323</v>
      </c>
      <c r="G84" s="15">
        <f>'[1]20'!H86</f>
        <v>-0.5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'[1]20'!B87</f>
        <v>120</v>
      </c>
      <c r="C85" s="16">
        <f>'[1]20'!C87</f>
        <v>0</v>
      </c>
      <c r="D85" s="16">
        <f>'[1]20'!D87</f>
        <v>203</v>
      </c>
      <c r="E85" s="16">
        <f>'[1]20'!E87</f>
        <v>0</v>
      </c>
      <c r="F85" s="15">
        <f t="shared" si="17"/>
        <v>323</v>
      </c>
      <c r="G85" s="15">
        <f>'[1]20'!H87</f>
        <v>-0.5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'[1]20'!B88</f>
        <v>120</v>
      </c>
      <c r="C86" s="16">
        <f>'[1]20'!C88</f>
        <v>0</v>
      </c>
      <c r="D86" s="16">
        <f>'[1]20'!D88</f>
        <v>203</v>
      </c>
      <c r="E86" s="16">
        <f>'[1]20'!E88</f>
        <v>0</v>
      </c>
      <c r="F86" s="15">
        <f t="shared" si="17"/>
        <v>323</v>
      </c>
      <c r="G86" s="15">
        <f>'[1]20'!H88</f>
        <v>-0.5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'[1]20'!B89</f>
        <v>120</v>
      </c>
      <c r="C87" s="16">
        <f>'[1]20'!C89</f>
        <v>0</v>
      </c>
      <c r="D87" s="16">
        <f>'[1]20'!D89</f>
        <v>203</v>
      </c>
      <c r="E87" s="16">
        <f>'[1]20'!E89</f>
        <v>0</v>
      </c>
      <c r="F87" s="15">
        <f t="shared" si="17"/>
        <v>323</v>
      </c>
      <c r="G87" s="15">
        <f>'[1]20'!H89</f>
        <v>-0.5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'[1]20'!B90</f>
        <v>120</v>
      </c>
      <c r="C88" s="16">
        <f>'[1]20'!C90</f>
        <v>0</v>
      </c>
      <c r="D88" s="16">
        <f>'[1]20'!D90</f>
        <v>203</v>
      </c>
      <c r="E88" s="16">
        <f>'[1]20'!E90</f>
        <v>0</v>
      </c>
      <c r="F88" s="15">
        <f t="shared" si="17"/>
        <v>323</v>
      </c>
      <c r="G88" s="15">
        <f>'[1]20'!H90</f>
        <v>-0.5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'[1]20'!B91</f>
        <v>120</v>
      </c>
      <c r="C89" s="16">
        <f>'[1]20'!C91</f>
        <v>0</v>
      </c>
      <c r="D89" s="16">
        <f>'[1]20'!D91</f>
        <v>203</v>
      </c>
      <c r="E89" s="16">
        <f>'[1]20'!E91</f>
        <v>0</v>
      </c>
      <c r="F89" s="15">
        <f t="shared" si="17"/>
        <v>323</v>
      </c>
      <c r="G89" s="15">
        <f>'[1]20'!H91</f>
        <v>-0.5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'[1]20'!B92</f>
        <v>120</v>
      </c>
      <c r="C90" s="16">
        <f>'[1]20'!C92</f>
        <v>0</v>
      </c>
      <c r="D90" s="16">
        <f>'[1]20'!D92</f>
        <v>203</v>
      </c>
      <c r="E90" s="16">
        <f>'[1]20'!E92</f>
        <v>0</v>
      </c>
      <c r="F90" s="15">
        <f t="shared" si="17"/>
        <v>323</v>
      </c>
      <c r="G90" s="15">
        <f>'[1]20'!H92</f>
        <v>-0.5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'[1]20'!B93</f>
        <v>120</v>
      </c>
      <c r="C91" s="16">
        <f>'[1]20'!C93</f>
        <v>0</v>
      </c>
      <c r="D91" s="16">
        <f>'[1]20'!D93</f>
        <v>203</v>
      </c>
      <c r="E91" s="16">
        <f>'[1]20'!E93</f>
        <v>0</v>
      </c>
      <c r="F91" s="15">
        <f t="shared" si="17"/>
        <v>323</v>
      </c>
      <c r="G91" s="15">
        <f>'[1]20'!H93</f>
        <v>-0.5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'[1]20'!B94</f>
        <v>120</v>
      </c>
      <c r="C92" s="16">
        <f>'[1]20'!C94</f>
        <v>0</v>
      </c>
      <c r="D92" s="16">
        <f>'[1]20'!D94</f>
        <v>203</v>
      </c>
      <c r="E92" s="16">
        <f>'[1]20'!E94</f>
        <v>0</v>
      </c>
      <c r="F92" s="15">
        <f t="shared" si="17"/>
        <v>323</v>
      </c>
      <c r="G92" s="15">
        <f>'[1]20'!H94</f>
        <v>-0.5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'[1]20'!B95</f>
        <v>120</v>
      </c>
      <c r="C93" s="16">
        <f>'[1]20'!C95</f>
        <v>0</v>
      </c>
      <c r="D93" s="16">
        <f>'[1]20'!D95</f>
        <v>203</v>
      </c>
      <c r="E93" s="16">
        <f>'[1]20'!E95</f>
        <v>0</v>
      </c>
      <c r="F93" s="15">
        <f t="shared" si="17"/>
        <v>323</v>
      </c>
      <c r="G93" s="15">
        <f>'[1]20'!H95</f>
        <v>-0.5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'[1]20'!B96</f>
        <v>120</v>
      </c>
      <c r="C94" s="16">
        <f>'[1]20'!C96</f>
        <v>0</v>
      </c>
      <c r="D94" s="16">
        <f>'[1]20'!D96</f>
        <v>203</v>
      </c>
      <c r="E94" s="16">
        <f>'[1]20'!E96</f>
        <v>0</v>
      </c>
      <c r="F94" s="15">
        <f t="shared" si="17"/>
        <v>323</v>
      </c>
      <c r="G94" s="15">
        <f>'[1]20'!H96</f>
        <v>-0.5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'[1]20'!B97</f>
        <v>120</v>
      </c>
      <c r="C95" s="16">
        <f>'[1]20'!C97</f>
        <v>0</v>
      </c>
      <c r="D95" s="16">
        <f>'[1]20'!D97</f>
        <v>203</v>
      </c>
      <c r="E95" s="16">
        <f>'[1]20'!E97</f>
        <v>0</v>
      </c>
      <c r="F95" s="15">
        <f t="shared" si="17"/>
        <v>323</v>
      </c>
      <c r="G95" s="15">
        <f>'[1]20'!H97</f>
        <v>-0.5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'[1]20'!B98</f>
        <v>120</v>
      </c>
      <c r="C96" s="16">
        <f>'[1]20'!C98</f>
        <v>0</v>
      </c>
      <c r="D96" s="16">
        <f>'[1]20'!D98</f>
        <v>203</v>
      </c>
      <c r="E96" s="16">
        <f>'[1]20'!E98</f>
        <v>0</v>
      </c>
      <c r="F96" s="15">
        <f t="shared" si="17"/>
        <v>323</v>
      </c>
      <c r="G96" s="15">
        <f>'[1]20'!H98</f>
        <v>-0.5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'[1]20'!B99</f>
        <v>120</v>
      </c>
      <c r="C97" s="16">
        <f>'[1]20'!C99</f>
        <v>0</v>
      </c>
      <c r="D97" s="16">
        <f>'[1]20'!D99</f>
        <v>203</v>
      </c>
      <c r="E97" s="16">
        <f>'[1]20'!E99</f>
        <v>0</v>
      </c>
      <c r="F97" s="15">
        <f t="shared" si="17"/>
        <v>323</v>
      </c>
      <c r="G97" s="15">
        <f>'[1]20'!H99</f>
        <v>-0.5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'[1]20'!B100</f>
        <v>120</v>
      </c>
      <c r="C98" s="16">
        <f>'[1]20'!C100</f>
        <v>0</v>
      </c>
      <c r="D98" s="16">
        <f>'[1]20'!D100</f>
        <v>203</v>
      </c>
      <c r="E98" s="16">
        <f>'[1]20'!E100</f>
        <v>0</v>
      </c>
      <c r="F98" s="15">
        <f t="shared" si="17"/>
        <v>323</v>
      </c>
      <c r="G98" s="15">
        <f>'[1]20'!H100</f>
        <v>-0.5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'[2]20'!B5</f>
        <v>84</v>
      </c>
      <c r="C3" s="204">
        <f>'[2]20'!C5</f>
        <v>0</v>
      </c>
      <c r="D3" s="204">
        <f>'[2]20'!D5</f>
        <v>0</v>
      </c>
      <c r="E3" s="204">
        <f>'[2]20'!E5</f>
        <v>0</v>
      </c>
      <c r="F3" s="15">
        <f>SUM(B3:E3)</f>
        <v>84</v>
      </c>
      <c r="G3" s="203">
        <f>'[2]20'!H5</f>
        <v>35</v>
      </c>
      <c r="H3" s="204">
        <f>'[2]20'!I5</f>
        <v>0</v>
      </c>
      <c r="I3" s="204">
        <f>'[2]20'!J5</f>
        <v>0</v>
      </c>
      <c r="J3" s="204">
        <f>'[2]20'!K5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'[2]20'!B6</f>
        <v>84</v>
      </c>
      <c r="C4" s="204">
        <f>'[2]20'!C6</f>
        <v>0</v>
      </c>
      <c r="D4" s="204">
        <f>'[2]20'!D6</f>
        <v>0</v>
      </c>
      <c r="E4" s="204">
        <f>'[2]20'!E6</f>
        <v>0</v>
      </c>
      <c r="F4" s="15">
        <f>SUM(B4:E4)</f>
        <v>84</v>
      </c>
      <c r="G4" s="203">
        <f>'[2]20'!H6</f>
        <v>35</v>
      </c>
      <c r="H4" s="204">
        <f>'[2]20'!I6</f>
        <v>0</v>
      </c>
      <c r="I4" s="204">
        <f>'[2]20'!J6</f>
        <v>0</v>
      </c>
      <c r="J4" s="204">
        <f>'[2]20'!K6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'[2]20'!B7</f>
        <v>84</v>
      </c>
      <c r="C5" s="204">
        <f>'[2]20'!C7</f>
        <v>0</v>
      </c>
      <c r="D5" s="204">
        <f>'[2]20'!D7</f>
        <v>0</v>
      </c>
      <c r="E5" s="204">
        <f>'[2]20'!E7</f>
        <v>0</v>
      </c>
      <c r="F5" s="15">
        <f t="shared" ref="F5:F68" si="6">SUM(B5:E5)</f>
        <v>84</v>
      </c>
      <c r="G5" s="203">
        <f>'[2]20'!H7</f>
        <v>35</v>
      </c>
      <c r="H5" s="204">
        <f>'[2]20'!I7</f>
        <v>0</v>
      </c>
      <c r="I5" s="204">
        <f>'[2]20'!J7</f>
        <v>0</v>
      </c>
      <c r="J5" s="204">
        <f>'[2]20'!K7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'[2]20'!B8</f>
        <v>84</v>
      </c>
      <c r="C6" s="204">
        <f>'[2]20'!C8</f>
        <v>0</v>
      </c>
      <c r="D6" s="204">
        <f>'[2]20'!D8</f>
        <v>0</v>
      </c>
      <c r="E6" s="204">
        <f>'[2]20'!E8</f>
        <v>0</v>
      </c>
      <c r="F6" s="15">
        <f t="shared" si="6"/>
        <v>84</v>
      </c>
      <c r="G6" s="203">
        <f>'[2]20'!H8</f>
        <v>33</v>
      </c>
      <c r="H6" s="204">
        <f>'[2]20'!I8</f>
        <v>0</v>
      </c>
      <c r="I6" s="204">
        <f>'[2]20'!J8</f>
        <v>0</v>
      </c>
      <c r="J6" s="204">
        <f>'[2]20'!K8</f>
        <v>0</v>
      </c>
      <c r="K6" s="15">
        <f t="shared" si="3"/>
        <v>33</v>
      </c>
      <c r="L6" s="18">
        <f>frq!C6</f>
        <v>1</v>
      </c>
      <c r="M6" s="167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203">
        <f>'[2]20'!B9</f>
        <v>84</v>
      </c>
      <c r="C7" s="204">
        <f>'[2]20'!C9</f>
        <v>0</v>
      </c>
      <c r="D7" s="204">
        <f>'[2]20'!D9</f>
        <v>0</v>
      </c>
      <c r="E7" s="204">
        <f>'[2]20'!E9</f>
        <v>0</v>
      </c>
      <c r="F7" s="15">
        <f t="shared" si="6"/>
        <v>84</v>
      </c>
      <c r="G7" s="203">
        <f>'[2]20'!H9</f>
        <v>33</v>
      </c>
      <c r="H7" s="204">
        <f>'[2]20'!I9</f>
        <v>0</v>
      </c>
      <c r="I7" s="204">
        <f>'[2]20'!J9</f>
        <v>0</v>
      </c>
      <c r="J7" s="204">
        <f>'[2]20'!K9</f>
        <v>0</v>
      </c>
      <c r="K7" s="15">
        <f t="shared" si="3"/>
        <v>33</v>
      </c>
      <c r="L7" s="18">
        <f>frq!C7</f>
        <v>1</v>
      </c>
      <c r="M7" s="167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203">
        <f>'[2]20'!B10</f>
        <v>84</v>
      </c>
      <c r="C8" s="204">
        <f>'[2]20'!C10</f>
        <v>0</v>
      </c>
      <c r="D8" s="204">
        <f>'[2]20'!D10</f>
        <v>0</v>
      </c>
      <c r="E8" s="204">
        <f>'[2]20'!E10</f>
        <v>0</v>
      </c>
      <c r="F8" s="15">
        <f t="shared" si="6"/>
        <v>84</v>
      </c>
      <c r="G8" s="203">
        <f>'[2]20'!H10</f>
        <v>33</v>
      </c>
      <c r="H8" s="204">
        <f>'[2]20'!I10</f>
        <v>0</v>
      </c>
      <c r="I8" s="204">
        <f>'[2]20'!J10</f>
        <v>0</v>
      </c>
      <c r="J8" s="204">
        <f>'[2]20'!K10</f>
        <v>0</v>
      </c>
      <c r="K8" s="15">
        <f t="shared" si="3"/>
        <v>33</v>
      </c>
      <c r="L8" s="18">
        <f>frq!C8</f>
        <v>1</v>
      </c>
      <c r="M8" s="167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203">
        <f>'[2]20'!B11</f>
        <v>84</v>
      </c>
      <c r="C9" s="204">
        <f>'[2]20'!C11</f>
        <v>0</v>
      </c>
      <c r="D9" s="204">
        <f>'[2]20'!D11</f>
        <v>0</v>
      </c>
      <c r="E9" s="204">
        <f>'[2]20'!E11</f>
        <v>0</v>
      </c>
      <c r="F9" s="15">
        <f t="shared" si="6"/>
        <v>84</v>
      </c>
      <c r="G9" s="203">
        <f>'[2]20'!H11</f>
        <v>33</v>
      </c>
      <c r="H9" s="204">
        <f>'[2]20'!I11</f>
        <v>0</v>
      </c>
      <c r="I9" s="204">
        <f>'[2]20'!J11</f>
        <v>0</v>
      </c>
      <c r="J9" s="204">
        <f>'[2]20'!K11</f>
        <v>0</v>
      </c>
      <c r="K9" s="15">
        <f t="shared" si="3"/>
        <v>33</v>
      </c>
      <c r="L9" s="18">
        <f>frq!C9</f>
        <v>1</v>
      </c>
      <c r="M9" s="167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203">
        <f>'[2]20'!B12</f>
        <v>84</v>
      </c>
      <c r="C10" s="204">
        <f>'[2]20'!C12</f>
        <v>0</v>
      </c>
      <c r="D10" s="204">
        <f>'[2]20'!D12</f>
        <v>0</v>
      </c>
      <c r="E10" s="204">
        <f>'[2]20'!E12</f>
        <v>0</v>
      </c>
      <c r="F10" s="15">
        <f t="shared" si="6"/>
        <v>84</v>
      </c>
      <c r="G10" s="203">
        <f>'[2]20'!H12</f>
        <v>33</v>
      </c>
      <c r="H10" s="204">
        <f>'[2]20'!I12</f>
        <v>0</v>
      </c>
      <c r="I10" s="204">
        <f>'[2]20'!J12</f>
        <v>0</v>
      </c>
      <c r="J10" s="204">
        <f>'[2]20'!K12</f>
        <v>0</v>
      </c>
      <c r="K10" s="15">
        <f t="shared" si="3"/>
        <v>33</v>
      </c>
      <c r="L10" s="18">
        <f>frq!C10</f>
        <v>1</v>
      </c>
      <c r="M10" s="167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203">
        <f>'[2]20'!B13</f>
        <v>84</v>
      </c>
      <c r="C11" s="204">
        <f>'[2]20'!C13</f>
        <v>0</v>
      </c>
      <c r="D11" s="204">
        <f>'[2]20'!D13</f>
        <v>0</v>
      </c>
      <c r="E11" s="204">
        <f>'[2]20'!E13</f>
        <v>0</v>
      </c>
      <c r="F11" s="15">
        <f t="shared" si="6"/>
        <v>84</v>
      </c>
      <c r="G11" s="203">
        <f>'[2]20'!H13</f>
        <v>33</v>
      </c>
      <c r="H11" s="204">
        <f>'[2]20'!I13</f>
        <v>0</v>
      </c>
      <c r="I11" s="204">
        <f>'[2]20'!J13</f>
        <v>0</v>
      </c>
      <c r="J11" s="204">
        <f>'[2]20'!K13</f>
        <v>0</v>
      </c>
      <c r="K11" s="15">
        <f t="shared" si="3"/>
        <v>33</v>
      </c>
      <c r="L11" s="18">
        <f>frq!C11</f>
        <v>1</v>
      </c>
      <c r="M11" s="167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203">
        <f>'[2]20'!B14</f>
        <v>84</v>
      </c>
      <c r="C12" s="204">
        <f>'[2]20'!C14</f>
        <v>0</v>
      </c>
      <c r="D12" s="204">
        <f>'[2]20'!D14</f>
        <v>0</v>
      </c>
      <c r="E12" s="204">
        <f>'[2]20'!E14</f>
        <v>0</v>
      </c>
      <c r="F12" s="15">
        <f t="shared" si="6"/>
        <v>84</v>
      </c>
      <c r="G12" s="203">
        <f>'[2]20'!H14</f>
        <v>33</v>
      </c>
      <c r="H12" s="204">
        <f>'[2]20'!I14</f>
        <v>0</v>
      </c>
      <c r="I12" s="204">
        <f>'[2]20'!J14</f>
        <v>0</v>
      </c>
      <c r="J12" s="204">
        <f>'[2]20'!K14</f>
        <v>0</v>
      </c>
      <c r="K12" s="15">
        <f t="shared" si="3"/>
        <v>33</v>
      </c>
      <c r="L12" s="18">
        <f>frq!C12</f>
        <v>1</v>
      </c>
      <c r="M12" s="167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203">
        <f>'[2]20'!B15</f>
        <v>84</v>
      </c>
      <c r="C13" s="204">
        <f>'[2]20'!C15</f>
        <v>0</v>
      </c>
      <c r="D13" s="204">
        <f>'[2]20'!D15</f>
        <v>0</v>
      </c>
      <c r="E13" s="204">
        <f>'[2]20'!E15</f>
        <v>0</v>
      </c>
      <c r="F13" s="15">
        <f t="shared" si="6"/>
        <v>84</v>
      </c>
      <c r="G13" s="203">
        <f>'[2]20'!H15</f>
        <v>33</v>
      </c>
      <c r="H13" s="204">
        <f>'[2]20'!I15</f>
        <v>0</v>
      </c>
      <c r="I13" s="204">
        <f>'[2]20'!J15</f>
        <v>0</v>
      </c>
      <c r="J13" s="204">
        <f>'[2]20'!K15</f>
        <v>0</v>
      </c>
      <c r="K13" s="15">
        <f t="shared" si="3"/>
        <v>33</v>
      </c>
      <c r="L13" s="18">
        <f>frq!C13</f>
        <v>1</v>
      </c>
      <c r="M13" s="167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203">
        <f>'[2]20'!B16</f>
        <v>84</v>
      </c>
      <c r="C14" s="204">
        <f>'[2]20'!C16</f>
        <v>0</v>
      </c>
      <c r="D14" s="204">
        <f>'[2]20'!D16</f>
        <v>0</v>
      </c>
      <c r="E14" s="204">
        <f>'[2]20'!E16</f>
        <v>0</v>
      </c>
      <c r="F14" s="15">
        <f t="shared" si="6"/>
        <v>84</v>
      </c>
      <c r="G14" s="203">
        <f>'[2]20'!H16</f>
        <v>33</v>
      </c>
      <c r="H14" s="204">
        <f>'[2]20'!I16</f>
        <v>0</v>
      </c>
      <c r="I14" s="204">
        <f>'[2]20'!J16</f>
        <v>0</v>
      </c>
      <c r="J14" s="204">
        <f>'[2]20'!K16</f>
        <v>0</v>
      </c>
      <c r="K14" s="15">
        <f t="shared" si="3"/>
        <v>33</v>
      </c>
      <c r="L14" s="18">
        <f>frq!C14</f>
        <v>1</v>
      </c>
      <c r="M14" s="167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203">
        <f>'[2]20'!B17</f>
        <v>84</v>
      </c>
      <c r="C15" s="204">
        <f>'[2]20'!C17</f>
        <v>0</v>
      </c>
      <c r="D15" s="204">
        <f>'[2]20'!D17</f>
        <v>0</v>
      </c>
      <c r="E15" s="204">
        <f>'[2]20'!E17</f>
        <v>0</v>
      </c>
      <c r="F15" s="15">
        <f t="shared" si="6"/>
        <v>84</v>
      </c>
      <c r="G15" s="203">
        <f>'[2]20'!H17</f>
        <v>33</v>
      </c>
      <c r="H15" s="204">
        <f>'[2]20'!I17</f>
        <v>0</v>
      </c>
      <c r="I15" s="204">
        <f>'[2]20'!J17</f>
        <v>0</v>
      </c>
      <c r="J15" s="204">
        <f>'[2]20'!K17</f>
        <v>0</v>
      </c>
      <c r="K15" s="15">
        <f t="shared" si="3"/>
        <v>33</v>
      </c>
      <c r="L15" s="18">
        <f>frq!C15</f>
        <v>1</v>
      </c>
      <c r="M15" s="167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203">
        <f>'[2]20'!B18</f>
        <v>84</v>
      </c>
      <c r="C16" s="204">
        <f>'[2]20'!C18</f>
        <v>0</v>
      </c>
      <c r="D16" s="204">
        <f>'[2]20'!D18</f>
        <v>0</v>
      </c>
      <c r="E16" s="204">
        <f>'[2]20'!E18</f>
        <v>0</v>
      </c>
      <c r="F16" s="15">
        <f t="shared" si="6"/>
        <v>84</v>
      </c>
      <c r="G16" s="203">
        <f>'[2]20'!H18</f>
        <v>33</v>
      </c>
      <c r="H16" s="204">
        <f>'[2]20'!I18</f>
        <v>0</v>
      </c>
      <c r="I16" s="204">
        <f>'[2]20'!J18</f>
        <v>0</v>
      </c>
      <c r="J16" s="204">
        <f>'[2]20'!K18</f>
        <v>0</v>
      </c>
      <c r="K16" s="15">
        <f t="shared" si="3"/>
        <v>33</v>
      </c>
      <c r="L16" s="18">
        <f>frq!C16</f>
        <v>1</v>
      </c>
      <c r="M16" s="167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203">
        <f>'[2]20'!B19</f>
        <v>84</v>
      </c>
      <c r="C17" s="204">
        <f>'[2]20'!C19</f>
        <v>0</v>
      </c>
      <c r="D17" s="204">
        <f>'[2]20'!D19</f>
        <v>0</v>
      </c>
      <c r="E17" s="204">
        <f>'[2]20'!E19</f>
        <v>0</v>
      </c>
      <c r="F17" s="15">
        <f t="shared" si="6"/>
        <v>84</v>
      </c>
      <c r="G17" s="203">
        <f>'[2]20'!H19</f>
        <v>33</v>
      </c>
      <c r="H17" s="204">
        <f>'[2]20'!I19</f>
        <v>0</v>
      </c>
      <c r="I17" s="204">
        <f>'[2]20'!J19</f>
        <v>0</v>
      </c>
      <c r="J17" s="204">
        <f>'[2]20'!K19</f>
        <v>0</v>
      </c>
      <c r="K17" s="15">
        <f t="shared" si="3"/>
        <v>33</v>
      </c>
      <c r="L17" s="18">
        <f>frq!C17</f>
        <v>1</v>
      </c>
      <c r="M17" s="167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203">
        <f>'[2]20'!B20</f>
        <v>84</v>
      </c>
      <c r="C18" s="204">
        <f>'[2]20'!C20</f>
        <v>0</v>
      </c>
      <c r="D18" s="204">
        <f>'[2]20'!D20</f>
        <v>0</v>
      </c>
      <c r="E18" s="204">
        <f>'[2]20'!E20</f>
        <v>0</v>
      </c>
      <c r="F18" s="15">
        <f t="shared" si="6"/>
        <v>84</v>
      </c>
      <c r="G18" s="203">
        <f>'[2]20'!H20</f>
        <v>33</v>
      </c>
      <c r="H18" s="204">
        <f>'[2]20'!I20</f>
        <v>0</v>
      </c>
      <c r="I18" s="204">
        <f>'[2]20'!J20</f>
        <v>0</v>
      </c>
      <c r="J18" s="204">
        <f>'[2]20'!K20</f>
        <v>0</v>
      </c>
      <c r="K18" s="15">
        <f t="shared" si="3"/>
        <v>33</v>
      </c>
      <c r="L18" s="18">
        <f>frq!C18</f>
        <v>1</v>
      </c>
      <c r="M18" s="167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203">
        <f>'[2]20'!B21</f>
        <v>84</v>
      </c>
      <c r="C19" s="204">
        <f>'[2]20'!C21</f>
        <v>0</v>
      </c>
      <c r="D19" s="204">
        <f>'[2]20'!D21</f>
        <v>0</v>
      </c>
      <c r="E19" s="204">
        <f>'[2]20'!E21</f>
        <v>0</v>
      </c>
      <c r="F19" s="15">
        <f t="shared" si="6"/>
        <v>84</v>
      </c>
      <c r="G19" s="203">
        <f>'[2]20'!H21</f>
        <v>33</v>
      </c>
      <c r="H19" s="204">
        <f>'[2]20'!I21</f>
        <v>0</v>
      </c>
      <c r="I19" s="204">
        <f>'[2]20'!J21</f>
        <v>0</v>
      </c>
      <c r="J19" s="204">
        <f>'[2]20'!K21</f>
        <v>0</v>
      </c>
      <c r="K19" s="15">
        <f t="shared" si="3"/>
        <v>33</v>
      </c>
      <c r="L19" s="18">
        <f>frq!C19</f>
        <v>1</v>
      </c>
      <c r="M19" s="167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203">
        <f>'[2]20'!B22</f>
        <v>84</v>
      </c>
      <c r="C20" s="204">
        <f>'[2]20'!C22</f>
        <v>0</v>
      </c>
      <c r="D20" s="204">
        <f>'[2]20'!D22</f>
        <v>0</v>
      </c>
      <c r="E20" s="204">
        <f>'[2]20'!E22</f>
        <v>0</v>
      </c>
      <c r="F20" s="15">
        <f t="shared" si="6"/>
        <v>84</v>
      </c>
      <c r="G20" s="203">
        <f>'[2]20'!H22</f>
        <v>33</v>
      </c>
      <c r="H20" s="204">
        <f>'[2]20'!I22</f>
        <v>0</v>
      </c>
      <c r="I20" s="204">
        <f>'[2]20'!J22</f>
        <v>0</v>
      </c>
      <c r="J20" s="204">
        <f>'[2]20'!K22</f>
        <v>0</v>
      </c>
      <c r="K20" s="15">
        <f t="shared" si="3"/>
        <v>33</v>
      </c>
      <c r="L20" s="18">
        <f>frq!C20</f>
        <v>1</v>
      </c>
      <c r="M20" s="167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203">
        <f>'[2]20'!B23</f>
        <v>84</v>
      </c>
      <c r="C21" s="204">
        <f>'[2]20'!C23</f>
        <v>0</v>
      </c>
      <c r="D21" s="204">
        <f>'[2]20'!D23</f>
        <v>0</v>
      </c>
      <c r="E21" s="204">
        <f>'[2]20'!E23</f>
        <v>0</v>
      </c>
      <c r="F21" s="15">
        <f t="shared" si="6"/>
        <v>84</v>
      </c>
      <c r="G21" s="203">
        <f>'[2]20'!H23</f>
        <v>33</v>
      </c>
      <c r="H21" s="204">
        <f>'[2]20'!I23</f>
        <v>0</v>
      </c>
      <c r="I21" s="204">
        <f>'[2]20'!J23</f>
        <v>0</v>
      </c>
      <c r="J21" s="204">
        <f>'[2]20'!K23</f>
        <v>0</v>
      </c>
      <c r="K21" s="15">
        <f t="shared" si="3"/>
        <v>33</v>
      </c>
      <c r="L21" s="18">
        <f>frq!C21</f>
        <v>1</v>
      </c>
      <c r="M21" s="167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203">
        <f>'[2]20'!B24</f>
        <v>84</v>
      </c>
      <c r="C22" s="204">
        <f>'[2]20'!C24</f>
        <v>0</v>
      </c>
      <c r="D22" s="204">
        <f>'[2]20'!D24</f>
        <v>0</v>
      </c>
      <c r="E22" s="204">
        <f>'[2]20'!E24</f>
        <v>0</v>
      </c>
      <c r="F22" s="15">
        <f t="shared" si="6"/>
        <v>84</v>
      </c>
      <c r="G22" s="203">
        <f>'[2]20'!H24</f>
        <v>33</v>
      </c>
      <c r="H22" s="204">
        <f>'[2]20'!I24</f>
        <v>0</v>
      </c>
      <c r="I22" s="204">
        <f>'[2]20'!J24</f>
        <v>0</v>
      </c>
      <c r="J22" s="204">
        <f>'[2]20'!K24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203">
        <f>'[2]20'!B25</f>
        <v>84</v>
      </c>
      <c r="C23" s="204">
        <f>'[2]20'!C25</f>
        <v>0</v>
      </c>
      <c r="D23" s="204">
        <f>'[2]20'!D25</f>
        <v>0</v>
      </c>
      <c r="E23" s="204">
        <f>'[2]20'!E25</f>
        <v>0</v>
      </c>
      <c r="F23" s="15">
        <f t="shared" si="6"/>
        <v>84</v>
      </c>
      <c r="G23" s="203">
        <f>'[2]20'!H25</f>
        <v>33</v>
      </c>
      <c r="H23" s="204">
        <f>'[2]20'!I25</f>
        <v>0</v>
      </c>
      <c r="I23" s="204">
        <f>'[2]20'!J25</f>
        <v>0</v>
      </c>
      <c r="J23" s="204">
        <f>'[2]20'!K25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203">
        <f>'[2]20'!B26</f>
        <v>84</v>
      </c>
      <c r="C24" s="204">
        <f>'[2]20'!C26</f>
        <v>0</v>
      </c>
      <c r="D24" s="204">
        <f>'[2]20'!D26</f>
        <v>0</v>
      </c>
      <c r="E24" s="204">
        <f>'[2]20'!E26</f>
        <v>0</v>
      </c>
      <c r="F24" s="15">
        <f t="shared" si="6"/>
        <v>84</v>
      </c>
      <c r="G24" s="203">
        <f>'[2]20'!H26</f>
        <v>33</v>
      </c>
      <c r="H24" s="204">
        <f>'[2]20'!I26</f>
        <v>0</v>
      </c>
      <c r="I24" s="204">
        <f>'[2]20'!J26</f>
        <v>0</v>
      </c>
      <c r="J24" s="204">
        <f>'[2]20'!K26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203">
        <f>'[2]20'!B27</f>
        <v>84</v>
      </c>
      <c r="C25" s="204">
        <f>'[2]20'!C27</f>
        <v>0</v>
      </c>
      <c r="D25" s="204">
        <f>'[2]20'!D27</f>
        <v>0</v>
      </c>
      <c r="E25" s="204">
        <f>'[2]20'!E27</f>
        <v>0</v>
      </c>
      <c r="F25" s="15">
        <f t="shared" si="6"/>
        <v>84</v>
      </c>
      <c r="G25" s="203">
        <f>'[2]20'!H27</f>
        <v>33</v>
      </c>
      <c r="H25" s="204">
        <f>'[2]20'!I27</f>
        <v>0</v>
      </c>
      <c r="I25" s="204">
        <f>'[2]20'!J27</f>
        <v>0</v>
      </c>
      <c r="J25" s="204">
        <f>'[2]20'!K27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203">
        <f>'[2]20'!B28</f>
        <v>84</v>
      </c>
      <c r="C26" s="204">
        <f>'[2]20'!C28</f>
        <v>0</v>
      </c>
      <c r="D26" s="204">
        <f>'[2]20'!D28</f>
        <v>0</v>
      </c>
      <c r="E26" s="204">
        <f>'[2]20'!E28</f>
        <v>0</v>
      </c>
      <c r="F26" s="15">
        <f t="shared" si="6"/>
        <v>84</v>
      </c>
      <c r="G26" s="203">
        <f>'[2]20'!H28</f>
        <v>33</v>
      </c>
      <c r="H26" s="204">
        <f>'[2]20'!I28</f>
        <v>0</v>
      </c>
      <c r="I26" s="204">
        <f>'[2]20'!J28</f>
        <v>0</v>
      </c>
      <c r="J26" s="204">
        <f>'[2]20'!K28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203">
        <f>'[2]20'!B29</f>
        <v>84</v>
      </c>
      <c r="C27" s="204">
        <f>'[2]20'!C29</f>
        <v>0</v>
      </c>
      <c r="D27" s="204">
        <f>'[2]20'!D29</f>
        <v>0</v>
      </c>
      <c r="E27" s="204">
        <f>'[2]20'!E29</f>
        <v>0</v>
      </c>
      <c r="F27" s="15">
        <f t="shared" si="6"/>
        <v>84</v>
      </c>
      <c r="G27" s="203">
        <f>'[2]20'!H29</f>
        <v>33</v>
      </c>
      <c r="H27" s="204">
        <f>'[2]20'!I29</f>
        <v>0</v>
      </c>
      <c r="I27" s="204">
        <f>'[2]20'!J29</f>
        <v>0</v>
      </c>
      <c r="J27" s="204">
        <f>'[2]20'!K29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203">
        <f>'[2]20'!B30</f>
        <v>84</v>
      </c>
      <c r="C28" s="204">
        <f>'[2]20'!C30</f>
        <v>0</v>
      </c>
      <c r="D28" s="204">
        <f>'[2]20'!D30</f>
        <v>0</v>
      </c>
      <c r="E28" s="204">
        <f>'[2]20'!E30</f>
        <v>0</v>
      </c>
      <c r="F28" s="15">
        <f t="shared" si="6"/>
        <v>84</v>
      </c>
      <c r="G28" s="203">
        <f>'[2]20'!H30</f>
        <v>33</v>
      </c>
      <c r="H28" s="204">
        <f>'[2]20'!I30</f>
        <v>0</v>
      </c>
      <c r="I28" s="204">
        <f>'[2]20'!J30</f>
        <v>0</v>
      </c>
      <c r="J28" s="204">
        <f>'[2]20'!K30</f>
        <v>0</v>
      </c>
      <c r="K28" s="15">
        <f t="shared" si="3"/>
        <v>33</v>
      </c>
      <c r="L28" s="18">
        <f>frq!C28</f>
        <v>1</v>
      </c>
      <c r="M28" s="167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203">
        <f>'[2]20'!B31</f>
        <v>84</v>
      </c>
      <c r="C29" s="204">
        <f>'[2]20'!C31</f>
        <v>0</v>
      </c>
      <c r="D29" s="204">
        <f>'[2]20'!D31</f>
        <v>0</v>
      </c>
      <c r="E29" s="204">
        <f>'[2]20'!E31</f>
        <v>0</v>
      </c>
      <c r="F29" s="15">
        <f t="shared" si="6"/>
        <v>84</v>
      </c>
      <c r="G29" s="203">
        <f>'[2]20'!H31</f>
        <v>33</v>
      </c>
      <c r="H29" s="204">
        <f>'[2]20'!I31</f>
        <v>0</v>
      </c>
      <c r="I29" s="204">
        <f>'[2]20'!J31</f>
        <v>0</v>
      </c>
      <c r="J29" s="204">
        <f>'[2]20'!K31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203">
        <f>'[2]20'!B32</f>
        <v>84</v>
      </c>
      <c r="C30" s="204">
        <f>'[2]20'!C32</f>
        <v>0</v>
      </c>
      <c r="D30" s="204">
        <f>'[2]20'!D32</f>
        <v>0</v>
      </c>
      <c r="E30" s="204">
        <f>'[2]20'!E32</f>
        <v>0</v>
      </c>
      <c r="F30" s="15">
        <f t="shared" si="6"/>
        <v>84</v>
      </c>
      <c r="G30" s="203">
        <f>'[2]20'!H32</f>
        <v>33</v>
      </c>
      <c r="H30" s="204">
        <f>'[2]20'!I32</f>
        <v>0</v>
      </c>
      <c r="I30" s="204">
        <f>'[2]20'!J32</f>
        <v>0</v>
      </c>
      <c r="J30" s="204">
        <f>'[2]20'!K32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203">
        <f>'[2]20'!B33</f>
        <v>84</v>
      </c>
      <c r="C31" s="204">
        <f>'[2]20'!C33</f>
        <v>0</v>
      </c>
      <c r="D31" s="204">
        <f>'[2]20'!D33</f>
        <v>0</v>
      </c>
      <c r="E31" s="204">
        <f>'[2]20'!E33</f>
        <v>0</v>
      </c>
      <c r="F31" s="15">
        <f t="shared" si="6"/>
        <v>84</v>
      </c>
      <c r="G31" s="203">
        <f>'[2]20'!H33</f>
        <v>33</v>
      </c>
      <c r="H31" s="204">
        <f>'[2]20'!I33</f>
        <v>0</v>
      </c>
      <c r="I31" s="204">
        <f>'[2]20'!J33</f>
        <v>0</v>
      </c>
      <c r="J31" s="204">
        <f>'[2]20'!K33</f>
        <v>0</v>
      </c>
      <c r="K31" s="15">
        <f t="shared" si="3"/>
        <v>33</v>
      </c>
      <c r="L31" s="18">
        <f>frq!C31</f>
        <v>1</v>
      </c>
      <c r="M31" s="167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203">
        <f>'[2]20'!B34</f>
        <v>84</v>
      </c>
      <c r="C32" s="204">
        <f>'[2]20'!C34</f>
        <v>0</v>
      </c>
      <c r="D32" s="204">
        <f>'[2]20'!D34</f>
        <v>0</v>
      </c>
      <c r="E32" s="204">
        <f>'[2]20'!E34</f>
        <v>0</v>
      </c>
      <c r="F32" s="15">
        <f t="shared" si="6"/>
        <v>84</v>
      </c>
      <c r="G32" s="203">
        <f>'[2]20'!H34</f>
        <v>33</v>
      </c>
      <c r="H32" s="204">
        <f>'[2]20'!I34</f>
        <v>0</v>
      </c>
      <c r="I32" s="204">
        <f>'[2]20'!J34</f>
        <v>0</v>
      </c>
      <c r="J32" s="204">
        <f>'[2]20'!K34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203">
        <f>'[2]20'!B35</f>
        <v>84</v>
      </c>
      <c r="C33" s="204">
        <f>'[2]20'!C35</f>
        <v>0</v>
      </c>
      <c r="D33" s="204">
        <f>'[2]20'!D35</f>
        <v>0</v>
      </c>
      <c r="E33" s="204">
        <f>'[2]20'!E35</f>
        <v>0</v>
      </c>
      <c r="F33" s="15">
        <f t="shared" si="6"/>
        <v>84</v>
      </c>
      <c r="G33" s="203">
        <f>'[2]20'!H35</f>
        <v>33</v>
      </c>
      <c r="H33" s="204">
        <f>'[2]20'!I35</f>
        <v>0</v>
      </c>
      <c r="I33" s="204">
        <f>'[2]20'!J35</f>
        <v>0</v>
      </c>
      <c r="J33" s="204">
        <f>'[2]20'!K35</f>
        <v>0</v>
      </c>
      <c r="K33" s="15">
        <f t="shared" si="3"/>
        <v>33</v>
      </c>
      <c r="L33" s="18">
        <f>frq!C33</f>
        <v>1</v>
      </c>
      <c r="M33" s="167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203">
        <f>'[2]20'!B36</f>
        <v>84</v>
      </c>
      <c r="C34" s="204">
        <f>'[2]20'!C36</f>
        <v>0</v>
      </c>
      <c r="D34" s="204">
        <f>'[2]20'!D36</f>
        <v>0</v>
      </c>
      <c r="E34" s="204">
        <f>'[2]20'!E36</f>
        <v>0</v>
      </c>
      <c r="F34" s="15">
        <f t="shared" si="6"/>
        <v>84</v>
      </c>
      <c r="G34" s="203">
        <f>'[2]20'!H36</f>
        <v>33</v>
      </c>
      <c r="H34" s="204">
        <f>'[2]20'!I36</f>
        <v>0</v>
      </c>
      <c r="I34" s="204">
        <f>'[2]20'!J36</f>
        <v>0</v>
      </c>
      <c r="J34" s="204">
        <f>'[2]20'!K36</f>
        <v>0</v>
      </c>
      <c r="K34" s="15">
        <f t="shared" si="3"/>
        <v>33</v>
      </c>
      <c r="L34" s="18">
        <f>frq!C34</f>
        <v>1</v>
      </c>
      <c r="M34" s="167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203">
        <f>'[2]20'!B37</f>
        <v>84</v>
      </c>
      <c r="C35" s="204">
        <f>'[2]20'!C37</f>
        <v>0</v>
      </c>
      <c r="D35" s="204">
        <f>'[2]20'!D37</f>
        <v>0</v>
      </c>
      <c r="E35" s="204">
        <f>'[2]20'!E37</f>
        <v>0</v>
      </c>
      <c r="F35" s="15">
        <f t="shared" si="6"/>
        <v>84</v>
      </c>
      <c r="G35" s="203">
        <f>'[2]20'!H37</f>
        <v>33</v>
      </c>
      <c r="H35" s="204">
        <f>'[2]20'!I37</f>
        <v>0</v>
      </c>
      <c r="I35" s="204">
        <f>'[2]20'!J37</f>
        <v>0</v>
      </c>
      <c r="J35" s="204">
        <f>'[2]20'!K37</f>
        <v>0</v>
      </c>
      <c r="K35" s="15">
        <f t="shared" si="3"/>
        <v>33</v>
      </c>
      <c r="L35" s="18">
        <f>frq!C35</f>
        <v>1</v>
      </c>
      <c r="M35" s="167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203">
        <f>'[2]20'!B38</f>
        <v>84</v>
      </c>
      <c r="C36" s="204">
        <f>'[2]20'!C38</f>
        <v>0</v>
      </c>
      <c r="D36" s="204">
        <f>'[2]20'!D38</f>
        <v>0</v>
      </c>
      <c r="E36" s="204">
        <f>'[2]20'!E38</f>
        <v>0</v>
      </c>
      <c r="F36" s="15">
        <f t="shared" si="6"/>
        <v>84</v>
      </c>
      <c r="G36" s="203">
        <f>'[2]20'!H38</f>
        <v>33</v>
      </c>
      <c r="H36" s="204">
        <f>'[2]20'!I38</f>
        <v>0</v>
      </c>
      <c r="I36" s="204">
        <f>'[2]20'!J38</f>
        <v>0</v>
      </c>
      <c r="J36" s="204">
        <f>'[2]20'!K38</f>
        <v>0</v>
      </c>
      <c r="K36" s="15">
        <f t="shared" si="3"/>
        <v>33</v>
      </c>
      <c r="L36" s="18">
        <f>frq!C36</f>
        <v>1</v>
      </c>
      <c r="M36" s="167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203">
        <f>'[2]20'!B39</f>
        <v>84</v>
      </c>
      <c r="C37" s="204">
        <f>'[2]20'!C39</f>
        <v>0</v>
      </c>
      <c r="D37" s="204">
        <f>'[2]20'!D39</f>
        <v>0</v>
      </c>
      <c r="E37" s="204">
        <f>'[2]20'!E39</f>
        <v>0</v>
      </c>
      <c r="F37" s="15">
        <f t="shared" si="6"/>
        <v>84</v>
      </c>
      <c r="G37" s="203">
        <f>'[2]20'!H39</f>
        <v>33</v>
      </c>
      <c r="H37" s="204">
        <f>'[2]20'!I39</f>
        <v>0</v>
      </c>
      <c r="I37" s="204">
        <f>'[2]20'!J39</f>
        <v>0</v>
      </c>
      <c r="J37" s="204">
        <f>'[2]20'!K39</f>
        <v>0</v>
      </c>
      <c r="K37" s="15">
        <f t="shared" si="3"/>
        <v>33</v>
      </c>
      <c r="L37" s="18">
        <f>frq!C37</f>
        <v>1</v>
      </c>
      <c r="M37" s="167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203">
        <f>'[2]20'!B40</f>
        <v>84</v>
      </c>
      <c r="C38" s="204">
        <f>'[2]20'!C40</f>
        <v>0</v>
      </c>
      <c r="D38" s="204">
        <f>'[2]20'!D40</f>
        <v>0</v>
      </c>
      <c r="E38" s="204">
        <f>'[2]20'!E40</f>
        <v>0</v>
      </c>
      <c r="F38" s="15">
        <f t="shared" si="6"/>
        <v>84</v>
      </c>
      <c r="G38" s="203">
        <f>'[2]20'!H40</f>
        <v>33</v>
      </c>
      <c r="H38" s="204">
        <f>'[2]20'!I40</f>
        <v>0</v>
      </c>
      <c r="I38" s="204">
        <f>'[2]20'!J40</f>
        <v>0</v>
      </c>
      <c r="J38" s="204">
        <f>'[2]20'!K40</f>
        <v>0</v>
      </c>
      <c r="K38" s="15">
        <f t="shared" si="3"/>
        <v>33</v>
      </c>
      <c r="L38" s="18">
        <f>frq!C38</f>
        <v>1</v>
      </c>
      <c r="M38" s="167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203">
        <f>'[2]20'!B41</f>
        <v>84</v>
      </c>
      <c r="C39" s="204">
        <f>'[2]20'!C41</f>
        <v>0</v>
      </c>
      <c r="D39" s="204">
        <f>'[2]20'!D41</f>
        <v>0</v>
      </c>
      <c r="E39" s="204">
        <f>'[2]20'!E41</f>
        <v>0</v>
      </c>
      <c r="F39" s="15">
        <f t="shared" si="6"/>
        <v>84</v>
      </c>
      <c r="G39" s="203">
        <f>'[2]20'!H41</f>
        <v>33</v>
      </c>
      <c r="H39" s="204">
        <f>'[2]20'!I41</f>
        <v>0</v>
      </c>
      <c r="I39" s="204">
        <f>'[2]20'!J41</f>
        <v>0</v>
      </c>
      <c r="J39" s="204">
        <f>'[2]20'!K41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203">
        <f>'[2]20'!B42</f>
        <v>84</v>
      </c>
      <c r="C40" s="204">
        <f>'[2]20'!C42</f>
        <v>0</v>
      </c>
      <c r="D40" s="204">
        <f>'[2]20'!D42</f>
        <v>0</v>
      </c>
      <c r="E40" s="204">
        <f>'[2]20'!E42</f>
        <v>0</v>
      </c>
      <c r="F40" s="15">
        <f t="shared" si="6"/>
        <v>84</v>
      </c>
      <c r="G40" s="203">
        <f>'[2]20'!H42</f>
        <v>33</v>
      </c>
      <c r="H40" s="204">
        <f>'[2]20'!I42</f>
        <v>0</v>
      </c>
      <c r="I40" s="204">
        <f>'[2]20'!J42</f>
        <v>0</v>
      </c>
      <c r="J40" s="204">
        <f>'[2]20'!K42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203">
        <f>'[2]20'!B43</f>
        <v>84</v>
      </c>
      <c r="C41" s="204">
        <f>'[2]20'!C43</f>
        <v>0</v>
      </c>
      <c r="D41" s="204">
        <f>'[2]20'!D43</f>
        <v>0</v>
      </c>
      <c r="E41" s="204">
        <f>'[2]20'!E43</f>
        <v>0</v>
      </c>
      <c r="F41" s="15">
        <f t="shared" si="6"/>
        <v>84</v>
      </c>
      <c r="G41" s="203">
        <f>'[2]20'!H43</f>
        <v>33</v>
      </c>
      <c r="H41" s="204">
        <f>'[2]20'!I43</f>
        <v>0</v>
      </c>
      <c r="I41" s="204">
        <f>'[2]20'!J43</f>
        <v>0</v>
      </c>
      <c r="J41" s="204">
        <f>'[2]20'!K43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203">
        <f>'[2]20'!B44</f>
        <v>84</v>
      </c>
      <c r="C42" s="204">
        <f>'[2]20'!C44</f>
        <v>0</v>
      </c>
      <c r="D42" s="204">
        <f>'[2]20'!D44</f>
        <v>0</v>
      </c>
      <c r="E42" s="204">
        <f>'[2]20'!E44</f>
        <v>0</v>
      </c>
      <c r="F42" s="15">
        <f t="shared" si="6"/>
        <v>84</v>
      </c>
      <c r="G42" s="203">
        <f>'[2]20'!H44</f>
        <v>33</v>
      </c>
      <c r="H42" s="204">
        <f>'[2]20'!I44</f>
        <v>0</v>
      </c>
      <c r="I42" s="204">
        <f>'[2]20'!J44</f>
        <v>0</v>
      </c>
      <c r="J42" s="204">
        <f>'[2]20'!K44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203">
        <f>'[2]20'!B45</f>
        <v>84</v>
      </c>
      <c r="C43" s="204">
        <f>'[2]20'!C45</f>
        <v>0</v>
      </c>
      <c r="D43" s="204">
        <f>'[2]20'!D45</f>
        <v>0</v>
      </c>
      <c r="E43" s="204">
        <f>'[2]20'!E45</f>
        <v>0</v>
      </c>
      <c r="F43" s="15">
        <f t="shared" si="6"/>
        <v>84</v>
      </c>
      <c r="G43" s="203">
        <f>'[2]20'!H45</f>
        <v>33</v>
      </c>
      <c r="H43" s="204">
        <f>'[2]20'!I45</f>
        <v>0</v>
      </c>
      <c r="I43" s="204">
        <f>'[2]20'!J45</f>
        <v>0</v>
      </c>
      <c r="J43" s="204">
        <f>'[2]20'!K45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03">
        <f>'[2]20'!B46</f>
        <v>84</v>
      </c>
      <c r="C44" s="204">
        <f>'[2]20'!C46</f>
        <v>0</v>
      </c>
      <c r="D44" s="204">
        <f>'[2]20'!D46</f>
        <v>0</v>
      </c>
      <c r="E44" s="204">
        <f>'[2]20'!E46</f>
        <v>0</v>
      </c>
      <c r="F44" s="15">
        <f t="shared" si="6"/>
        <v>84</v>
      </c>
      <c r="G44" s="203">
        <f>'[2]20'!H46</f>
        <v>33</v>
      </c>
      <c r="H44" s="204">
        <f>'[2]20'!I46</f>
        <v>0</v>
      </c>
      <c r="I44" s="204">
        <f>'[2]20'!J46</f>
        <v>0</v>
      </c>
      <c r="J44" s="204">
        <f>'[2]20'!K46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3">
        <f>'[2]20'!B47</f>
        <v>84</v>
      </c>
      <c r="C45" s="204">
        <f>'[2]20'!C47</f>
        <v>0</v>
      </c>
      <c r="D45" s="204">
        <f>'[2]20'!D47</f>
        <v>0</v>
      </c>
      <c r="E45" s="204">
        <f>'[2]20'!E47</f>
        <v>0</v>
      </c>
      <c r="F45" s="15">
        <f t="shared" si="6"/>
        <v>84</v>
      </c>
      <c r="G45" s="203">
        <f>'[2]20'!H47</f>
        <v>33</v>
      </c>
      <c r="H45" s="204">
        <f>'[2]20'!I47</f>
        <v>0</v>
      </c>
      <c r="I45" s="204">
        <f>'[2]20'!J47</f>
        <v>0</v>
      </c>
      <c r="J45" s="204">
        <f>'[2]20'!K47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03">
        <f>'[2]20'!B48</f>
        <v>84</v>
      </c>
      <c r="C46" s="204">
        <f>'[2]20'!C48</f>
        <v>0</v>
      </c>
      <c r="D46" s="204">
        <f>'[2]20'!D48</f>
        <v>0</v>
      </c>
      <c r="E46" s="204">
        <f>'[2]20'!E48</f>
        <v>0</v>
      </c>
      <c r="F46" s="15">
        <f t="shared" si="6"/>
        <v>84</v>
      </c>
      <c r="G46" s="203">
        <f>'[2]20'!H48</f>
        <v>33</v>
      </c>
      <c r="H46" s="204">
        <f>'[2]20'!I48</f>
        <v>0</v>
      </c>
      <c r="I46" s="204">
        <f>'[2]20'!J48</f>
        <v>0</v>
      </c>
      <c r="J46" s="204">
        <f>'[2]20'!K48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3">
        <f>'[2]20'!B49</f>
        <v>84</v>
      </c>
      <c r="C47" s="204">
        <f>'[2]20'!C49</f>
        <v>0</v>
      </c>
      <c r="D47" s="204">
        <f>'[2]20'!D49</f>
        <v>0</v>
      </c>
      <c r="E47" s="204">
        <f>'[2]20'!E49</f>
        <v>0</v>
      </c>
      <c r="F47" s="15">
        <f t="shared" si="6"/>
        <v>84</v>
      </c>
      <c r="G47" s="203">
        <f>'[2]20'!H49</f>
        <v>33</v>
      </c>
      <c r="H47" s="204">
        <f>'[2]20'!I49</f>
        <v>0</v>
      </c>
      <c r="I47" s="204">
        <f>'[2]20'!J49</f>
        <v>0</v>
      </c>
      <c r="J47" s="204">
        <f>'[2]20'!K49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3">
        <f>'[2]20'!B50</f>
        <v>84</v>
      </c>
      <c r="C48" s="204">
        <f>'[2]20'!C50</f>
        <v>0</v>
      </c>
      <c r="D48" s="204">
        <f>'[2]20'!D50</f>
        <v>0</v>
      </c>
      <c r="E48" s="204">
        <f>'[2]20'!E50</f>
        <v>0</v>
      </c>
      <c r="F48" s="15">
        <f t="shared" si="6"/>
        <v>84</v>
      </c>
      <c r="G48" s="203">
        <f>'[2]20'!H50</f>
        <v>33</v>
      </c>
      <c r="H48" s="204">
        <f>'[2]20'!I50</f>
        <v>0</v>
      </c>
      <c r="I48" s="204">
        <f>'[2]20'!J50</f>
        <v>0</v>
      </c>
      <c r="J48" s="204">
        <f>'[2]20'!K50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3">
        <f>'[2]20'!B51</f>
        <v>84</v>
      </c>
      <c r="C49" s="204">
        <f>'[2]20'!C51</f>
        <v>0</v>
      </c>
      <c r="D49" s="204">
        <f>'[2]20'!D51</f>
        <v>0</v>
      </c>
      <c r="E49" s="204">
        <f>'[2]20'!E51</f>
        <v>0</v>
      </c>
      <c r="F49" s="15">
        <f t="shared" si="6"/>
        <v>84</v>
      </c>
      <c r="G49" s="203">
        <f>'[2]20'!H51</f>
        <v>33</v>
      </c>
      <c r="H49" s="204">
        <f>'[2]20'!I51</f>
        <v>0</v>
      </c>
      <c r="I49" s="204">
        <f>'[2]20'!J51</f>
        <v>0</v>
      </c>
      <c r="J49" s="204">
        <f>'[2]20'!K51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3">
        <f>'[2]20'!B52</f>
        <v>84</v>
      </c>
      <c r="C50" s="204">
        <f>'[2]20'!C52</f>
        <v>0</v>
      </c>
      <c r="D50" s="204">
        <f>'[2]20'!D52</f>
        <v>0</v>
      </c>
      <c r="E50" s="204">
        <f>'[2]20'!E52</f>
        <v>0</v>
      </c>
      <c r="F50" s="15">
        <f t="shared" si="6"/>
        <v>84</v>
      </c>
      <c r="G50" s="203">
        <f>'[2]20'!H52</f>
        <v>33</v>
      </c>
      <c r="H50" s="204">
        <f>'[2]20'!I52</f>
        <v>0</v>
      </c>
      <c r="I50" s="204">
        <f>'[2]20'!J52</f>
        <v>0</v>
      </c>
      <c r="J50" s="204">
        <f>'[2]20'!K52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3">
        <f>'[2]20'!B53</f>
        <v>84</v>
      </c>
      <c r="C51" s="204">
        <f>'[2]20'!C53</f>
        <v>0</v>
      </c>
      <c r="D51" s="204">
        <f>'[2]20'!D53</f>
        <v>0</v>
      </c>
      <c r="E51" s="204">
        <f>'[2]20'!E53</f>
        <v>0</v>
      </c>
      <c r="F51" s="15">
        <f t="shared" si="6"/>
        <v>84</v>
      </c>
      <c r="G51" s="203">
        <f>'[2]20'!H53</f>
        <v>33</v>
      </c>
      <c r="H51" s="204">
        <f>'[2]20'!I53</f>
        <v>0</v>
      </c>
      <c r="I51" s="204">
        <f>'[2]20'!J53</f>
        <v>0</v>
      </c>
      <c r="J51" s="204">
        <f>'[2]20'!K53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3">
        <f>'[2]20'!B54</f>
        <v>84</v>
      </c>
      <c r="C52" s="204">
        <f>'[2]20'!C54</f>
        <v>0</v>
      </c>
      <c r="D52" s="204">
        <f>'[2]20'!D54</f>
        <v>0</v>
      </c>
      <c r="E52" s="204">
        <f>'[2]20'!E54</f>
        <v>0</v>
      </c>
      <c r="F52" s="15">
        <f t="shared" si="6"/>
        <v>84</v>
      </c>
      <c r="G52" s="203">
        <f>'[2]20'!H54</f>
        <v>33</v>
      </c>
      <c r="H52" s="204">
        <f>'[2]20'!I54</f>
        <v>0</v>
      </c>
      <c r="I52" s="204">
        <f>'[2]20'!J54</f>
        <v>0</v>
      </c>
      <c r="J52" s="204">
        <f>'[2]20'!K54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3">
        <f>'[2]20'!B55</f>
        <v>84</v>
      </c>
      <c r="C53" s="204">
        <f>'[2]20'!C55</f>
        <v>0</v>
      </c>
      <c r="D53" s="204">
        <f>'[2]20'!D55</f>
        <v>0</v>
      </c>
      <c r="E53" s="204">
        <f>'[2]20'!E55</f>
        <v>0</v>
      </c>
      <c r="F53" s="15">
        <f t="shared" si="6"/>
        <v>84</v>
      </c>
      <c r="G53" s="203">
        <f>'[2]20'!H55</f>
        <v>34</v>
      </c>
      <c r="H53" s="204">
        <f>'[2]20'!I55</f>
        <v>0</v>
      </c>
      <c r="I53" s="204">
        <f>'[2]20'!J55</f>
        <v>0</v>
      </c>
      <c r="J53" s="204">
        <f>'[2]20'!K55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'[2]20'!B56</f>
        <v>84</v>
      </c>
      <c r="C54" s="204">
        <f>'[2]20'!C56</f>
        <v>0</v>
      </c>
      <c r="D54" s="204">
        <f>'[2]20'!D56</f>
        <v>0</v>
      </c>
      <c r="E54" s="204">
        <f>'[2]20'!E56</f>
        <v>0</v>
      </c>
      <c r="F54" s="15">
        <f t="shared" si="6"/>
        <v>84</v>
      </c>
      <c r="G54" s="203">
        <f>'[2]20'!H56</f>
        <v>34</v>
      </c>
      <c r="H54" s="204">
        <f>'[2]20'!I56</f>
        <v>0</v>
      </c>
      <c r="I54" s="204">
        <f>'[2]20'!J56</f>
        <v>0</v>
      </c>
      <c r="J54" s="204">
        <f>'[2]20'!K56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'[2]20'!B57</f>
        <v>84</v>
      </c>
      <c r="C55" s="204">
        <f>'[2]20'!C57</f>
        <v>0</v>
      </c>
      <c r="D55" s="204">
        <f>'[2]20'!D57</f>
        <v>0</v>
      </c>
      <c r="E55" s="204">
        <f>'[2]20'!E57</f>
        <v>0</v>
      </c>
      <c r="F55" s="15">
        <f t="shared" si="6"/>
        <v>84</v>
      </c>
      <c r="G55" s="203">
        <f>'[2]20'!H57</f>
        <v>34</v>
      </c>
      <c r="H55" s="204">
        <f>'[2]20'!I57</f>
        <v>0</v>
      </c>
      <c r="I55" s="204">
        <f>'[2]20'!J57</f>
        <v>0</v>
      </c>
      <c r="J55" s="204">
        <f>'[2]20'!K57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3">
        <f>'[2]20'!B58</f>
        <v>84</v>
      </c>
      <c r="C56" s="204">
        <f>'[2]20'!C58</f>
        <v>0</v>
      </c>
      <c r="D56" s="204">
        <f>'[2]20'!D58</f>
        <v>0</v>
      </c>
      <c r="E56" s="204">
        <f>'[2]20'!E58</f>
        <v>0</v>
      </c>
      <c r="F56" s="15">
        <f t="shared" si="6"/>
        <v>84</v>
      </c>
      <c r="G56" s="203">
        <f>'[2]20'!H58</f>
        <v>34</v>
      </c>
      <c r="H56" s="204">
        <f>'[2]20'!I58</f>
        <v>0</v>
      </c>
      <c r="I56" s="204">
        <f>'[2]20'!J58</f>
        <v>0</v>
      </c>
      <c r="J56" s="204">
        <f>'[2]20'!K58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3">
        <f>'[2]20'!B59</f>
        <v>84</v>
      </c>
      <c r="C57" s="204">
        <f>'[2]20'!C59</f>
        <v>0</v>
      </c>
      <c r="D57" s="204">
        <f>'[2]20'!D59</f>
        <v>0</v>
      </c>
      <c r="E57" s="204">
        <f>'[2]20'!E59</f>
        <v>0</v>
      </c>
      <c r="F57" s="15">
        <f t="shared" si="6"/>
        <v>84</v>
      </c>
      <c r="G57" s="203">
        <f>'[2]20'!H59</f>
        <v>34</v>
      </c>
      <c r="H57" s="204">
        <f>'[2]20'!I59</f>
        <v>0</v>
      </c>
      <c r="I57" s="204">
        <f>'[2]20'!J59</f>
        <v>0</v>
      </c>
      <c r="J57" s="204">
        <f>'[2]20'!K59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3">
        <f>'[2]20'!B60</f>
        <v>84</v>
      </c>
      <c r="C58" s="204">
        <f>'[2]20'!C60</f>
        <v>0</v>
      </c>
      <c r="D58" s="204">
        <f>'[2]20'!D60</f>
        <v>0</v>
      </c>
      <c r="E58" s="204">
        <f>'[2]20'!E60</f>
        <v>0</v>
      </c>
      <c r="F58" s="15">
        <f t="shared" si="6"/>
        <v>84</v>
      </c>
      <c r="G58" s="203">
        <f>'[2]20'!H60</f>
        <v>34</v>
      </c>
      <c r="H58" s="204">
        <f>'[2]20'!I60</f>
        <v>0</v>
      </c>
      <c r="I58" s="204">
        <f>'[2]20'!J60</f>
        <v>0</v>
      </c>
      <c r="J58" s="204">
        <f>'[2]20'!K60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3">
        <f>'[2]20'!B61</f>
        <v>84</v>
      </c>
      <c r="C59" s="204">
        <f>'[2]20'!C61</f>
        <v>0</v>
      </c>
      <c r="D59" s="204">
        <f>'[2]20'!D61</f>
        <v>0</v>
      </c>
      <c r="E59" s="204">
        <f>'[2]20'!E61</f>
        <v>0</v>
      </c>
      <c r="F59" s="15">
        <f t="shared" si="6"/>
        <v>84</v>
      </c>
      <c r="G59" s="203">
        <f>'[2]20'!H61</f>
        <v>33.07</v>
      </c>
      <c r="H59" s="204">
        <f>'[2]20'!I61</f>
        <v>0</v>
      </c>
      <c r="I59" s="204">
        <f>'[2]20'!J61</f>
        <v>0</v>
      </c>
      <c r="J59" s="204">
        <f>'[2]20'!K61</f>
        <v>0</v>
      </c>
      <c r="K59" s="15">
        <f t="shared" si="3"/>
        <v>33.07</v>
      </c>
      <c r="L59" s="18">
        <f>frq!C59</f>
        <v>1</v>
      </c>
      <c r="M59" s="167">
        <f t="shared" si="4"/>
        <v>32.369999999999997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32.369999999999997</v>
      </c>
      <c r="R59" s="18">
        <v>0.7</v>
      </c>
    </row>
    <row r="60" spans="1:18">
      <c r="A60" s="8" t="s">
        <v>102</v>
      </c>
      <c r="B60" s="203">
        <f>'[2]20'!B62</f>
        <v>84</v>
      </c>
      <c r="C60" s="204">
        <f>'[2]20'!C62</f>
        <v>0</v>
      </c>
      <c r="D60" s="204">
        <f>'[2]20'!D62</f>
        <v>0</v>
      </c>
      <c r="E60" s="204">
        <f>'[2]20'!E62</f>
        <v>0</v>
      </c>
      <c r="F60" s="15">
        <f t="shared" si="6"/>
        <v>84</v>
      </c>
      <c r="G60" s="203">
        <f>'[2]20'!H62</f>
        <v>34</v>
      </c>
      <c r="H60" s="204">
        <f>'[2]20'!I62</f>
        <v>0</v>
      </c>
      <c r="I60" s="204">
        <f>'[2]20'!J62</f>
        <v>0</v>
      </c>
      <c r="J60" s="204">
        <f>'[2]20'!K62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3">
        <f>'[2]20'!B63</f>
        <v>84</v>
      </c>
      <c r="C61" s="204">
        <f>'[2]20'!C63</f>
        <v>0</v>
      </c>
      <c r="D61" s="204">
        <f>'[2]20'!D63</f>
        <v>0</v>
      </c>
      <c r="E61" s="204">
        <f>'[2]20'!E63</f>
        <v>0</v>
      </c>
      <c r="F61" s="15">
        <f t="shared" si="6"/>
        <v>84</v>
      </c>
      <c r="G61" s="203">
        <f>'[2]20'!H63</f>
        <v>34</v>
      </c>
      <c r="H61" s="204">
        <f>'[2]20'!I63</f>
        <v>0</v>
      </c>
      <c r="I61" s="204">
        <f>'[2]20'!J63</f>
        <v>0</v>
      </c>
      <c r="J61" s="204">
        <f>'[2]20'!K63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3">
        <f>'[2]20'!B64</f>
        <v>84</v>
      </c>
      <c r="C62" s="204">
        <f>'[2]20'!C64</f>
        <v>0</v>
      </c>
      <c r="D62" s="204">
        <f>'[2]20'!D64</f>
        <v>0</v>
      </c>
      <c r="E62" s="204">
        <f>'[2]20'!E64</f>
        <v>0</v>
      </c>
      <c r="F62" s="15">
        <f t="shared" si="6"/>
        <v>84</v>
      </c>
      <c r="G62" s="203">
        <f>'[2]20'!H64</f>
        <v>33</v>
      </c>
      <c r="H62" s="204">
        <f>'[2]20'!I64</f>
        <v>0</v>
      </c>
      <c r="I62" s="204">
        <f>'[2]20'!J64</f>
        <v>0</v>
      </c>
      <c r="J62" s="204">
        <f>'[2]20'!K64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'[2]20'!B65</f>
        <v>84</v>
      </c>
      <c r="C63" s="204">
        <f>'[2]20'!C65</f>
        <v>0</v>
      </c>
      <c r="D63" s="204">
        <f>'[2]20'!D65</f>
        <v>0</v>
      </c>
      <c r="E63" s="204">
        <f>'[2]20'!E65</f>
        <v>0</v>
      </c>
      <c r="F63" s="15">
        <f t="shared" si="6"/>
        <v>84</v>
      </c>
      <c r="G63" s="203">
        <f>'[2]20'!H65</f>
        <v>33</v>
      </c>
      <c r="H63" s="204">
        <f>'[2]20'!I65</f>
        <v>0</v>
      </c>
      <c r="I63" s="204">
        <f>'[2]20'!J65</f>
        <v>0</v>
      </c>
      <c r="J63" s="204">
        <f>'[2]20'!K65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'[2]20'!B66</f>
        <v>84</v>
      </c>
      <c r="C64" s="204">
        <f>'[2]20'!C66</f>
        <v>0</v>
      </c>
      <c r="D64" s="204">
        <f>'[2]20'!D66</f>
        <v>0</v>
      </c>
      <c r="E64" s="204">
        <f>'[2]20'!E66</f>
        <v>0</v>
      </c>
      <c r="F64" s="15">
        <f t="shared" si="6"/>
        <v>84</v>
      </c>
      <c r="G64" s="203">
        <f>'[2]20'!H66</f>
        <v>33</v>
      </c>
      <c r="H64" s="204">
        <f>'[2]20'!I66</f>
        <v>0</v>
      </c>
      <c r="I64" s="204">
        <f>'[2]20'!J66</f>
        <v>0</v>
      </c>
      <c r="J64" s="204">
        <f>'[2]20'!K66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'[2]20'!B67</f>
        <v>84</v>
      </c>
      <c r="C65" s="204">
        <f>'[2]20'!C67</f>
        <v>0</v>
      </c>
      <c r="D65" s="204">
        <f>'[2]20'!D67</f>
        <v>0</v>
      </c>
      <c r="E65" s="204">
        <f>'[2]20'!E67</f>
        <v>0</v>
      </c>
      <c r="F65" s="15">
        <f t="shared" si="6"/>
        <v>84</v>
      </c>
      <c r="G65" s="203">
        <f>'[2]20'!H67</f>
        <v>33</v>
      </c>
      <c r="H65" s="204">
        <f>'[2]20'!I67</f>
        <v>0</v>
      </c>
      <c r="I65" s="204">
        <f>'[2]20'!J67</f>
        <v>0</v>
      </c>
      <c r="J65" s="204">
        <f>'[2]20'!K67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'[2]20'!B68</f>
        <v>84</v>
      </c>
      <c r="C66" s="204">
        <f>'[2]20'!C68</f>
        <v>0</v>
      </c>
      <c r="D66" s="204">
        <f>'[2]20'!D68</f>
        <v>0</v>
      </c>
      <c r="E66" s="204">
        <f>'[2]20'!E68</f>
        <v>0</v>
      </c>
      <c r="F66" s="15">
        <f t="shared" si="6"/>
        <v>84</v>
      </c>
      <c r="G66" s="203">
        <f>'[2]20'!H68</f>
        <v>33</v>
      </c>
      <c r="H66" s="204">
        <f>'[2]20'!I68</f>
        <v>0</v>
      </c>
      <c r="I66" s="204">
        <f>'[2]20'!J68</f>
        <v>0</v>
      </c>
      <c r="J66" s="204">
        <f>'[2]20'!K68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3">
        <f>'[2]20'!B69</f>
        <v>84</v>
      </c>
      <c r="C67" s="204">
        <f>'[2]20'!C69</f>
        <v>0</v>
      </c>
      <c r="D67" s="204">
        <f>'[2]20'!D69</f>
        <v>0</v>
      </c>
      <c r="E67" s="204">
        <f>'[2]20'!E69</f>
        <v>0</v>
      </c>
      <c r="F67" s="15">
        <f t="shared" si="6"/>
        <v>84</v>
      </c>
      <c r="G67" s="203">
        <f>'[2]20'!H69</f>
        <v>33</v>
      </c>
      <c r="H67" s="204">
        <f>'[2]20'!I69</f>
        <v>0</v>
      </c>
      <c r="I67" s="204">
        <f>'[2]20'!J69</f>
        <v>0</v>
      </c>
      <c r="J67" s="204">
        <f>'[2]20'!K69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3">
        <f>'[2]20'!B70</f>
        <v>84</v>
      </c>
      <c r="C68" s="204">
        <f>'[2]20'!C70</f>
        <v>0</v>
      </c>
      <c r="D68" s="204">
        <f>'[2]20'!D70</f>
        <v>0</v>
      </c>
      <c r="E68" s="204">
        <f>'[2]20'!E70</f>
        <v>0</v>
      </c>
      <c r="F68" s="15">
        <f t="shared" si="6"/>
        <v>84</v>
      </c>
      <c r="G68" s="203">
        <f>'[2]20'!H70</f>
        <v>33</v>
      </c>
      <c r="H68" s="204">
        <f>'[2]20'!I70</f>
        <v>0</v>
      </c>
      <c r="I68" s="204">
        <f>'[2]20'!J70</f>
        <v>0</v>
      </c>
      <c r="J68" s="204">
        <f>'[2]20'!K70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3">
        <f>'[2]20'!B71</f>
        <v>84</v>
      </c>
      <c r="C69" s="204">
        <f>'[2]20'!C71</f>
        <v>0</v>
      </c>
      <c r="D69" s="204">
        <f>'[2]20'!D71</f>
        <v>0</v>
      </c>
      <c r="E69" s="204">
        <f>'[2]20'!E71</f>
        <v>0</v>
      </c>
      <c r="F69" s="15">
        <f t="shared" ref="F69:F98" si="16">SUM(B69:E69)</f>
        <v>84</v>
      </c>
      <c r="G69" s="203">
        <f>'[2]20'!H71</f>
        <v>33</v>
      </c>
      <c r="H69" s="204">
        <f>'[2]20'!I71</f>
        <v>0</v>
      </c>
      <c r="I69" s="204">
        <f>'[2]20'!J71</f>
        <v>0</v>
      </c>
      <c r="J69" s="204">
        <f>'[2]20'!K71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'[2]20'!B72</f>
        <v>84</v>
      </c>
      <c r="C70" s="204">
        <f>'[2]20'!C72</f>
        <v>0</v>
      </c>
      <c r="D70" s="204">
        <f>'[2]20'!D72</f>
        <v>0</v>
      </c>
      <c r="E70" s="204">
        <f>'[2]20'!E72</f>
        <v>0</v>
      </c>
      <c r="F70" s="15">
        <f t="shared" si="16"/>
        <v>84</v>
      </c>
      <c r="G70" s="203">
        <f>'[2]20'!H72</f>
        <v>33</v>
      </c>
      <c r="H70" s="204">
        <f>'[2]20'!I72</f>
        <v>0</v>
      </c>
      <c r="I70" s="204">
        <f>'[2]20'!J72</f>
        <v>0</v>
      </c>
      <c r="J70" s="204">
        <f>'[2]20'!K72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3">
        <f>'[2]20'!B73</f>
        <v>84</v>
      </c>
      <c r="C71" s="204">
        <f>'[2]20'!C73</f>
        <v>0</v>
      </c>
      <c r="D71" s="204">
        <f>'[2]20'!D73</f>
        <v>0</v>
      </c>
      <c r="E71" s="204">
        <f>'[2]20'!E73</f>
        <v>0</v>
      </c>
      <c r="F71" s="15">
        <f t="shared" si="16"/>
        <v>84</v>
      </c>
      <c r="G71" s="203">
        <f>'[2]20'!H73</f>
        <v>33</v>
      </c>
      <c r="H71" s="204">
        <f>'[2]20'!I73</f>
        <v>0</v>
      </c>
      <c r="I71" s="204">
        <f>'[2]20'!J73</f>
        <v>0</v>
      </c>
      <c r="J71" s="204">
        <f>'[2]20'!K73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3">
        <f>'[2]20'!B74</f>
        <v>84</v>
      </c>
      <c r="C72" s="204">
        <f>'[2]20'!C74</f>
        <v>0</v>
      </c>
      <c r="D72" s="204">
        <f>'[2]20'!D74</f>
        <v>0</v>
      </c>
      <c r="E72" s="204">
        <f>'[2]20'!E74</f>
        <v>0</v>
      </c>
      <c r="F72" s="15">
        <f t="shared" si="16"/>
        <v>84</v>
      </c>
      <c r="G72" s="203">
        <f>'[2]20'!H74</f>
        <v>33</v>
      </c>
      <c r="H72" s="204">
        <f>'[2]20'!I74</f>
        <v>0</v>
      </c>
      <c r="I72" s="204">
        <f>'[2]20'!J74</f>
        <v>0</v>
      </c>
      <c r="J72" s="204">
        <f>'[2]20'!K74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3">
        <f>'[2]20'!B75</f>
        <v>84</v>
      </c>
      <c r="C73" s="204">
        <f>'[2]20'!C75</f>
        <v>0</v>
      </c>
      <c r="D73" s="204">
        <f>'[2]20'!D75</f>
        <v>0</v>
      </c>
      <c r="E73" s="204">
        <f>'[2]20'!E75</f>
        <v>0</v>
      </c>
      <c r="F73" s="15">
        <f t="shared" si="16"/>
        <v>84</v>
      </c>
      <c r="G73" s="203">
        <f>'[2]20'!H75</f>
        <v>33</v>
      </c>
      <c r="H73" s="204">
        <f>'[2]20'!I75</f>
        <v>0</v>
      </c>
      <c r="I73" s="204">
        <f>'[2]20'!J75</f>
        <v>0</v>
      </c>
      <c r="J73" s="204">
        <f>'[2]20'!K75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3">
        <f>'[2]20'!B76</f>
        <v>84</v>
      </c>
      <c r="C74" s="204">
        <f>'[2]20'!C76</f>
        <v>0</v>
      </c>
      <c r="D74" s="204">
        <f>'[2]20'!D76</f>
        <v>0</v>
      </c>
      <c r="E74" s="204">
        <f>'[2]20'!E76</f>
        <v>0</v>
      </c>
      <c r="F74" s="15">
        <f t="shared" si="16"/>
        <v>84</v>
      </c>
      <c r="G74" s="203">
        <f>'[2]20'!H76</f>
        <v>33</v>
      </c>
      <c r="H74" s="204">
        <f>'[2]20'!I76</f>
        <v>0</v>
      </c>
      <c r="I74" s="204">
        <f>'[2]20'!J76</f>
        <v>0</v>
      </c>
      <c r="J74" s="204">
        <f>'[2]20'!K76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3">
        <f>'[2]20'!B77</f>
        <v>84</v>
      </c>
      <c r="C75" s="204">
        <f>'[2]20'!C77</f>
        <v>0</v>
      </c>
      <c r="D75" s="204">
        <f>'[2]20'!D77</f>
        <v>0</v>
      </c>
      <c r="E75" s="204">
        <f>'[2]20'!E77</f>
        <v>0</v>
      </c>
      <c r="F75" s="15">
        <f t="shared" si="16"/>
        <v>84</v>
      </c>
      <c r="G75" s="203">
        <f>'[2]20'!H77</f>
        <v>34</v>
      </c>
      <c r="H75" s="204">
        <f>'[2]20'!I77</f>
        <v>0</v>
      </c>
      <c r="I75" s="204">
        <f>'[2]20'!J77</f>
        <v>0</v>
      </c>
      <c r="J75" s="204">
        <f>'[2]20'!K77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3">
        <f>'[2]20'!B78</f>
        <v>84</v>
      </c>
      <c r="C76" s="204">
        <f>'[2]20'!C78</f>
        <v>0</v>
      </c>
      <c r="D76" s="204">
        <f>'[2]20'!D78</f>
        <v>0</v>
      </c>
      <c r="E76" s="204">
        <f>'[2]20'!E78</f>
        <v>0</v>
      </c>
      <c r="F76" s="15">
        <f t="shared" si="16"/>
        <v>84</v>
      </c>
      <c r="G76" s="203">
        <f>'[2]20'!H78</f>
        <v>34</v>
      </c>
      <c r="H76" s="204">
        <f>'[2]20'!I78</f>
        <v>0</v>
      </c>
      <c r="I76" s="204">
        <f>'[2]20'!J78</f>
        <v>0</v>
      </c>
      <c r="J76" s="204">
        <f>'[2]20'!K78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'[2]20'!B79</f>
        <v>84</v>
      </c>
      <c r="C77" s="204">
        <f>'[2]20'!C79</f>
        <v>0</v>
      </c>
      <c r="D77" s="204">
        <f>'[2]20'!D79</f>
        <v>0</v>
      </c>
      <c r="E77" s="204">
        <f>'[2]20'!E79</f>
        <v>0</v>
      </c>
      <c r="F77" s="15">
        <f t="shared" si="16"/>
        <v>84</v>
      </c>
      <c r="G77" s="203">
        <f>'[2]20'!H79</f>
        <v>34</v>
      </c>
      <c r="H77" s="204">
        <f>'[2]20'!I79</f>
        <v>0</v>
      </c>
      <c r="I77" s="204">
        <f>'[2]20'!J79</f>
        <v>0</v>
      </c>
      <c r="J77" s="204">
        <f>'[2]20'!K79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'[2]20'!B80</f>
        <v>84</v>
      </c>
      <c r="C78" s="204">
        <f>'[2]20'!C80</f>
        <v>0</v>
      </c>
      <c r="D78" s="204">
        <f>'[2]20'!D80</f>
        <v>0</v>
      </c>
      <c r="E78" s="204">
        <f>'[2]20'!E80</f>
        <v>0</v>
      </c>
      <c r="F78" s="15">
        <f t="shared" si="16"/>
        <v>84</v>
      </c>
      <c r="G78" s="203">
        <f>'[2]20'!H80</f>
        <v>34</v>
      </c>
      <c r="H78" s="204">
        <f>'[2]20'!I80</f>
        <v>0</v>
      </c>
      <c r="I78" s="204">
        <f>'[2]20'!J80</f>
        <v>0</v>
      </c>
      <c r="J78" s="204">
        <f>'[2]20'!K80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3">
        <f>'[2]20'!B81</f>
        <v>84</v>
      </c>
      <c r="C79" s="204">
        <f>'[2]20'!C81</f>
        <v>0</v>
      </c>
      <c r="D79" s="204">
        <f>'[2]20'!D81</f>
        <v>0</v>
      </c>
      <c r="E79" s="204">
        <f>'[2]20'!E81</f>
        <v>0</v>
      </c>
      <c r="F79" s="15">
        <f t="shared" si="16"/>
        <v>84</v>
      </c>
      <c r="G79" s="203">
        <f>'[2]20'!H81</f>
        <v>34</v>
      </c>
      <c r="H79" s="204">
        <f>'[2]20'!I81</f>
        <v>0</v>
      </c>
      <c r="I79" s="204">
        <f>'[2]20'!J81</f>
        <v>0</v>
      </c>
      <c r="J79" s="204">
        <f>'[2]20'!K81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3">
        <f>'[2]20'!B82</f>
        <v>84</v>
      </c>
      <c r="C80" s="204">
        <f>'[2]20'!C82</f>
        <v>0</v>
      </c>
      <c r="D80" s="204">
        <f>'[2]20'!D82</f>
        <v>0</v>
      </c>
      <c r="E80" s="204">
        <f>'[2]20'!E82</f>
        <v>0</v>
      </c>
      <c r="F80" s="15">
        <f t="shared" si="16"/>
        <v>84</v>
      </c>
      <c r="G80" s="203">
        <f>'[2]20'!H82</f>
        <v>34</v>
      </c>
      <c r="H80" s="204">
        <f>'[2]20'!I82</f>
        <v>0</v>
      </c>
      <c r="I80" s="204">
        <f>'[2]20'!J82</f>
        <v>0</v>
      </c>
      <c r="J80" s="204">
        <f>'[2]20'!K82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3">
        <f>'[2]20'!B83</f>
        <v>84</v>
      </c>
      <c r="C81" s="204">
        <f>'[2]20'!C83</f>
        <v>0</v>
      </c>
      <c r="D81" s="204">
        <f>'[2]20'!D83</f>
        <v>0</v>
      </c>
      <c r="E81" s="204">
        <f>'[2]20'!E83</f>
        <v>0</v>
      </c>
      <c r="F81" s="15">
        <f t="shared" si="16"/>
        <v>84</v>
      </c>
      <c r="G81" s="203">
        <f>'[2]20'!H83</f>
        <v>34</v>
      </c>
      <c r="H81" s="204">
        <f>'[2]20'!I83</f>
        <v>0</v>
      </c>
      <c r="I81" s="204">
        <f>'[2]20'!J83</f>
        <v>0</v>
      </c>
      <c r="J81" s="204">
        <f>'[2]20'!K83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3">
        <f>'[2]20'!B84</f>
        <v>84</v>
      </c>
      <c r="C82" s="204">
        <f>'[2]20'!C84</f>
        <v>0</v>
      </c>
      <c r="D82" s="204">
        <f>'[2]20'!D84</f>
        <v>0</v>
      </c>
      <c r="E82" s="204">
        <f>'[2]20'!E84</f>
        <v>0</v>
      </c>
      <c r="F82" s="15">
        <f t="shared" si="16"/>
        <v>84</v>
      </c>
      <c r="G82" s="203">
        <f>'[2]20'!H84</f>
        <v>35</v>
      </c>
      <c r="H82" s="204">
        <f>'[2]20'!I84</f>
        <v>0</v>
      </c>
      <c r="I82" s="204">
        <f>'[2]20'!J84</f>
        <v>0</v>
      </c>
      <c r="J82" s="204">
        <f>'[2]20'!K84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'[2]20'!B85</f>
        <v>84</v>
      </c>
      <c r="C83" s="204">
        <f>'[2]20'!C85</f>
        <v>0</v>
      </c>
      <c r="D83" s="204">
        <f>'[2]20'!D85</f>
        <v>0</v>
      </c>
      <c r="E83" s="204">
        <f>'[2]20'!E85</f>
        <v>0</v>
      </c>
      <c r="F83" s="15">
        <f t="shared" si="16"/>
        <v>84</v>
      </c>
      <c r="G83" s="203">
        <f>'[2]20'!H85</f>
        <v>35</v>
      </c>
      <c r="H83" s="204">
        <f>'[2]20'!I85</f>
        <v>0</v>
      </c>
      <c r="I83" s="204">
        <f>'[2]20'!J85</f>
        <v>0</v>
      </c>
      <c r="J83" s="204">
        <f>'[2]20'!K85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'[2]20'!B86</f>
        <v>84</v>
      </c>
      <c r="C84" s="204">
        <f>'[2]20'!C86</f>
        <v>0</v>
      </c>
      <c r="D84" s="204">
        <f>'[2]20'!D86</f>
        <v>0</v>
      </c>
      <c r="E84" s="204">
        <f>'[2]20'!E86</f>
        <v>0</v>
      </c>
      <c r="F84" s="15">
        <f t="shared" si="16"/>
        <v>84</v>
      </c>
      <c r="G84" s="203">
        <f>'[2]20'!H86</f>
        <v>35</v>
      </c>
      <c r="H84" s="204">
        <f>'[2]20'!I86</f>
        <v>0</v>
      </c>
      <c r="I84" s="204">
        <f>'[2]20'!J86</f>
        <v>0</v>
      </c>
      <c r="J84" s="204">
        <f>'[2]20'!K86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'[2]20'!B87</f>
        <v>84</v>
      </c>
      <c r="C85" s="204">
        <f>'[2]20'!C87</f>
        <v>0</v>
      </c>
      <c r="D85" s="204">
        <f>'[2]20'!D87</f>
        <v>0</v>
      </c>
      <c r="E85" s="204">
        <f>'[2]20'!E87</f>
        <v>0</v>
      </c>
      <c r="F85" s="15">
        <f t="shared" si="16"/>
        <v>84</v>
      </c>
      <c r="G85" s="203">
        <f>'[2]20'!H87</f>
        <v>35</v>
      </c>
      <c r="H85" s="204">
        <f>'[2]20'!I87</f>
        <v>0</v>
      </c>
      <c r="I85" s="204">
        <f>'[2]20'!J87</f>
        <v>0</v>
      </c>
      <c r="J85" s="204">
        <f>'[2]20'!K87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'[2]20'!B88</f>
        <v>84</v>
      </c>
      <c r="C86" s="204">
        <f>'[2]20'!C88</f>
        <v>0</v>
      </c>
      <c r="D86" s="204">
        <f>'[2]20'!D88</f>
        <v>0</v>
      </c>
      <c r="E86" s="204">
        <f>'[2]20'!E88</f>
        <v>0</v>
      </c>
      <c r="F86" s="15">
        <f t="shared" si="16"/>
        <v>84</v>
      </c>
      <c r="G86" s="203">
        <f>'[2]20'!H88</f>
        <v>35</v>
      </c>
      <c r="H86" s="204">
        <f>'[2]20'!I88</f>
        <v>0</v>
      </c>
      <c r="I86" s="204">
        <f>'[2]20'!J88</f>
        <v>0</v>
      </c>
      <c r="J86" s="204">
        <f>'[2]20'!K88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'[2]20'!B89</f>
        <v>84</v>
      </c>
      <c r="C87" s="204">
        <f>'[2]20'!C89</f>
        <v>0</v>
      </c>
      <c r="D87" s="204">
        <f>'[2]20'!D89</f>
        <v>0</v>
      </c>
      <c r="E87" s="204">
        <f>'[2]20'!E89</f>
        <v>0</v>
      </c>
      <c r="F87" s="15">
        <f t="shared" si="16"/>
        <v>84</v>
      </c>
      <c r="G87" s="203">
        <f>'[2]20'!H89</f>
        <v>35</v>
      </c>
      <c r="H87" s="204">
        <f>'[2]20'!I89</f>
        <v>0</v>
      </c>
      <c r="I87" s="204">
        <f>'[2]20'!J89</f>
        <v>0</v>
      </c>
      <c r="J87" s="204">
        <f>'[2]20'!K89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'[2]20'!B90</f>
        <v>84</v>
      </c>
      <c r="C88" s="204">
        <f>'[2]20'!C90</f>
        <v>0</v>
      </c>
      <c r="D88" s="204">
        <f>'[2]20'!D90</f>
        <v>0</v>
      </c>
      <c r="E88" s="204">
        <f>'[2]20'!E90</f>
        <v>0</v>
      </c>
      <c r="F88" s="15">
        <f t="shared" si="16"/>
        <v>84</v>
      </c>
      <c r="G88" s="203">
        <f>'[2]20'!H90</f>
        <v>35</v>
      </c>
      <c r="H88" s="204">
        <f>'[2]20'!I90</f>
        <v>0</v>
      </c>
      <c r="I88" s="204">
        <f>'[2]20'!J90</f>
        <v>0</v>
      </c>
      <c r="J88" s="204">
        <f>'[2]20'!K90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'[2]20'!B91</f>
        <v>84</v>
      </c>
      <c r="C89" s="204">
        <f>'[2]20'!C91</f>
        <v>0</v>
      </c>
      <c r="D89" s="204">
        <f>'[2]20'!D91</f>
        <v>0</v>
      </c>
      <c r="E89" s="204">
        <f>'[2]20'!E91</f>
        <v>0</v>
      </c>
      <c r="F89" s="15">
        <f t="shared" si="16"/>
        <v>84</v>
      </c>
      <c r="G89" s="203">
        <f>'[2]20'!H91</f>
        <v>35</v>
      </c>
      <c r="H89" s="204">
        <f>'[2]20'!I91</f>
        <v>0</v>
      </c>
      <c r="I89" s="204">
        <f>'[2]20'!J91</f>
        <v>0</v>
      </c>
      <c r="J89" s="204">
        <f>'[2]20'!K91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'[2]20'!B92</f>
        <v>84</v>
      </c>
      <c r="C90" s="204">
        <f>'[2]20'!C92</f>
        <v>0</v>
      </c>
      <c r="D90" s="204">
        <f>'[2]20'!D92</f>
        <v>0</v>
      </c>
      <c r="E90" s="204">
        <f>'[2]20'!E92</f>
        <v>0</v>
      </c>
      <c r="F90" s="15">
        <f t="shared" si="16"/>
        <v>84</v>
      </c>
      <c r="G90" s="203">
        <f>'[2]20'!H92</f>
        <v>35</v>
      </c>
      <c r="H90" s="204">
        <f>'[2]20'!I92</f>
        <v>0</v>
      </c>
      <c r="I90" s="204">
        <f>'[2]20'!J92</f>
        <v>0</v>
      </c>
      <c r="J90" s="204">
        <f>'[2]20'!K92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'[2]20'!B93</f>
        <v>84</v>
      </c>
      <c r="C91" s="204">
        <f>'[2]20'!C93</f>
        <v>0</v>
      </c>
      <c r="D91" s="204">
        <f>'[2]20'!D93</f>
        <v>0</v>
      </c>
      <c r="E91" s="204">
        <f>'[2]20'!E93</f>
        <v>0</v>
      </c>
      <c r="F91" s="15">
        <f t="shared" si="16"/>
        <v>84</v>
      </c>
      <c r="G91" s="203">
        <f>'[2]20'!H93</f>
        <v>35</v>
      </c>
      <c r="H91" s="204">
        <f>'[2]20'!I93</f>
        <v>0</v>
      </c>
      <c r="I91" s="204">
        <f>'[2]20'!J93</f>
        <v>0</v>
      </c>
      <c r="J91" s="204">
        <f>'[2]20'!K93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'[2]20'!B94</f>
        <v>84</v>
      </c>
      <c r="C92" s="204">
        <f>'[2]20'!C94</f>
        <v>0</v>
      </c>
      <c r="D92" s="204">
        <f>'[2]20'!D94</f>
        <v>0</v>
      </c>
      <c r="E92" s="204">
        <f>'[2]20'!E94</f>
        <v>0</v>
      </c>
      <c r="F92" s="15">
        <f t="shared" si="16"/>
        <v>84</v>
      </c>
      <c r="G92" s="203">
        <f>'[2]20'!H94</f>
        <v>35</v>
      </c>
      <c r="H92" s="204">
        <f>'[2]20'!I94</f>
        <v>0</v>
      </c>
      <c r="I92" s="204">
        <f>'[2]20'!J94</f>
        <v>0</v>
      </c>
      <c r="J92" s="204">
        <f>'[2]20'!K94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'[2]20'!B95</f>
        <v>84</v>
      </c>
      <c r="C93" s="204">
        <f>'[2]20'!C95</f>
        <v>0</v>
      </c>
      <c r="D93" s="204">
        <f>'[2]20'!D95</f>
        <v>0</v>
      </c>
      <c r="E93" s="204">
        <f>'[2]20'!E95</f>
        <v>0</v>
      </c>
      <c r="F93" s="15">
        <f t="shared" si="16"/>
        <v>84</v>
      </c>
      <c r="G93" s="203">
        <f>'[2]20'!H95</f>
        <v>35</v>
      </c>
      <c r="H93" s="204">
        <f>'[2]20'!I95</f>
        <v>0</v>
      </c>
      <c r="I93" s="204">
        <f>'[2]20'!J95</f>
        <v>0</v>
      </c>
      <c r="J93" s="204">
        <f>'[2]20'!K95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'[2]20'!B96</f>
        <v>84</v>
      </c>
      <c r="C94" s="204">
        <f>'[2]20'!C96</f>
        <v>0</v>
      </c>
      <c r="D94" s="204">
        <f>'[2]20'!D96</f>
        <v>0</v>
      </c>
      <c r="E94" s="204">
        <f>'[2]20'!E96</f>
        <v>0</v>
      </c>
      <c r="F94" s="15">
        <f t="shared" si="16"/>
        <v>84</v>
      </c>
      <c r="G94" s="203">
        <f>'[2]20'!H96</f>
        <v>35</v>
      </c>
      <c r="H94" s="204">
        <f>'[2]20'!I96</f>
        <v>0</v>
      </c>
      <c r="I94" s="204">
        <f>'[2]20'!J96</f>
        <v>0</v>
      </c>
      <c r="J94" s="204">
        <f>'[2]20'!K96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'[2]20'!B97</f>
        <v>84</v>
      </c>
      <c r="C95" s="204">
        <f>'[2]20'!C97</f>
        <v>0</v>
      </c>
      <c r="D95" s="204">
        <f>'[2]20'!D97</f>
        <v>0</v>
      </c>
      <c r="E95" s="204">
        <f>'[2]20'!E97</f>
        <v>0</v>
      </c>
      <c r="F95" s="15">
        <f t="shared" si="16"/>
        <v>84</v>
      </c>
      <c r="G95" s="203">
        <f>'[2]20'!H97</f>
        <v>35</v>
      </c>
      <c r="H95" s="204">
        <f>'[2]20'!I97</f>
        <v>0</v>
      </c>
      <c r="I95" s="204">
        <f>'[2]20'!J97</f>
        <v>0</v>
      </c>
      <c r="J95" s="204">
        <f>'[2]20'!K97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'[2]20'!B98</f>
        <v>84</v>
      </c>
      <c r="C96" s="204">
        <f>'[2]20'!C98</f>
        <v>0</v>
      </c>
      <c r="D96" s="204">
        <f>'[2]20'!D98</f>
        <v>0</v>
      </c>
      <c r="E96" s="204">
        <f>'[2]20'!E98</f>
        <v>0</v>
      </c>
      <c r="F96" s="15">
        <f t="shared" si="16"/>
        <v>84</v>
      </c>
      <c r="G96" s="203">
        <f>'[2]20'!H98</f>
        <v>35</v>
      </c>
      <c r="H96" s="204">
        <f>'[2]20'!I98</f>
        <v>0</v>
      </c>
      <c r="I96" s="204">
        <f>'[2]20'!J98</f>
        <v>0</v>
      </c>
      <c r="J96" s="204">
        <f>'[2]20'!K98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'[2]20'!B99</f>
        <v>84</v>
      </c>
      <c r="C97" s="204">
        <f>'[2]20'!C99</f>
        <v>0</v>
      </c>
      <c r="D97" s="204">
        <f>'[2]20'!D99</f>
        <v>0</v>
      </c>
      <c r="E97" s="204">
        <f>'[2]20'!E99</f>
        <v>0</v>
      </c>
      <c r="F97" s="15">
        <f t="shared" si="16"/>
        <v>84</v>
      </c>
      <c r="G97" s="203">
        <f>'[2]20'!H99</f>
        <v>35</v>
      </c>
      <c r="H97" s="204">
        <f>'[2]20'!I99</f>
        <v>0</v>
      </c>
      <c r="I97" s="204">
        <f>'[2]20'!J99</f>
        <v>0</v>
      </c>
      <c r="J97" s="204">
        <f>'[2]20'!K99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'[2]20'!B100</f>
        <v>84</v>
      </c>
      <c r="C98" s="204">
        <f>'[2]20'!C100</f>
        <v>0</v>
      </c>
      <c r="D98" s="204">
        <f>'[2]20'!D100</f>
        <v>0</v>
      </c>
      <c r="E98" s="204">
        <f>'[2]20'!E100</f>
        <v>0</v>
      </c>
      <c r="F98" s="15">
        <f t="shared" si="16"/>
        <v>84</v>
      </c>
      <c r="G98" s="203">
        <f>'[2]20'!H100</f>
        <v>35</v>
      </c>
      <c r="H98" s="204">
        <f>'[2]20'!I100</f>
        <v>0</v>
      </c>
      <c r="I98" s="204">
        <f>'[2]20'!J100</f>
        <v>0</v>
      </c>
      <c r="J98" s="204">
        <f>'[2]20'!K100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0.80576749999999997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0.80576749999999997</v>
      </c>
      <c r="L99" s="171">
        <f t="shared" si="17"/>
        <v>2.4E-2</v>
      </c>
      <c r="M99" s="171">
        <f t="shared" si="17"/>
        <v>0.79346749999999966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0.79346749999999966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950</v>
      </c>
      <c r="G3" s="16">
        <f>'[3]20'!G5</f>
        <v>0</v>
      </c>
      <c r="H3" s="17">
        <f>SUM(B3:G3)</f>
        <v>1270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24.67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24.67</v>
      </c>
      <c r="AE3" s="8">
        <f>BD3</f>
        <v>24.67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24.67</v>
      </c>
      <c r="AL3" s="8">
        <f t="shared" ref="AL3:AQ18" si="3">Q3-X3-AE3</f>
        <v>220.65999999999997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220.65999999999997</v>
      </c>
      <c r="AT3" s="8">
        <v>24.67</v>
      </c>
      <c r="AU3" s="8">
        <v>24.67</v>
      </c>
      <c r="AW3" s="206">
        <v>24.67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24.67</v>
      </c>
      <c r="BD3" s="206">
        <v>24.67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24.67</v>
      </c>
      <c r="BL3" s="8">
        <f>AT3</f>
        <v>24.67</v>
      </c>
      <c r="BM3" s="8">
        <f>AU3</f>
        <v>24.67</v>
      </c>
      <c r="BN3" s="8">
        <f>BC3</f>
        <v>24.67</v>
      </c>
      <c r="BO3" s="8">
        <f>BJ3</f>
        <v>24.67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950</v>
      </c>
      <c r="G4" s="16">
        <f>'[3]20'!G6</f>
        <v>0</v>
      </c>
      <c r="H4" s="17">
        <f>SUM(B4:G4)</f>
        <v>1270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24.67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24.67</v>
      </c>
      <c r="AE4" s="8">
        <f t="shared" ref="AE4:AE67" si="11">BD4</f>
        <v>24.67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24.67</v>
      </c>
      <c r="AL4" s="8">
        <f t="shared" si="3"/>
        <v>220.65999999999997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220.65999999999997</v>
      </c>
      <c r="AT4" s="8">
        <v>24.67</v>
      </c>
      <c r="AU4" s="8">
        <v>24.67</v>
      </c>
      <c r="AW4" s="206">
        <v>24.67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24.67</v>
      </c>
      <c r="BD4" s="206">
        <v>24.67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24.67</v>
      </c>
      <c r="BL4" s="8">
        <f t="shared" ref="BL4:BL67" si="21">AT4</f>
        <v>24.67</v>
      </c>
      <c r="BM4" s="8">
        <f t="shared" ref="BM4:BM67" si="22">AU4</f>
        <v>24.67</v>
      </c>
      <c r="BN4" s="8">
        <f t="shared" ref="BN4:BN67" si="23">BC4</f>
        <v>24.67</v>
      </c>
      <c r="BO4" s="8">
        <f t="shared" ref="BO4:BO67" si="24">BJ4</f>
        <v>24.67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950</v>
      </c>
      <c r="G5" s="16">
        <f>'[3]20'!G7</f>
        <v>0</v>
      </c>
      <c r="H5" s="17">
        <f t="shared" ref="H5:H68" si="27">SUM(B5:G5)</f>
        <v>1270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24.67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24.67</v>
      </c>
      <c r="AE5" s="8">
        <f t="shared" si="11"/>
        <v>24.67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24.67</v>
      </c>
      <c r="AL5" s="8">
        <f t="shared" si="3"/>
        <v>220.65999999999997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220.65999999999997</v>
      </c>
      <c r="AT5" s="8">
        <v>24.67</v>
      </c>
      <c r="AU5" s="8">
        <v>24.67</v>
      </c>
      <c r="AW5" s="206">
        <v>24.67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24.67</v>
      </c>
      <c r="BD5" s="206">
        <v>24.67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24.67</v>
      </c>
      <c r="BL5" s="8">
        <f t="shared" si="21"/>
        <v>24.67</v>
      </c>
      <c r="BM5" s="8">
        <f t="shared" si="22"/>
        <v>24.67</v>
      </c>
      <c r="BN5" s="8">
        <f t="shared" si="23"/>
        <v>24.67</v>
      </c>
      <c r="BO5" s="8">
        <f t="shared" si="24"/>
        <v>24.67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950</v>
      </c>
      <c r="G6" s="16">
        <f>'[3]20'!G8</f>
        <v>0</v>
      </c>
      <c r="H6" s="17">
        <f t="shared" si="27"/>
        <v>1270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24.67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24.67</v>
      </c>
      <c r="AE6" s="8">
        <f t="shared" si="11"/>
        <v>24.67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24.67</v>
      </c>
      <c r="AL6" s="8">
        <f t="shared" si="3"/>
        <v>220.65999999999997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220.65999999999997</v>
      </c>
      <c r="AT6" s="8">
        <v>24.67</v>
      </c>
      <c r="AU6" s="8">
        <v>24.67</v>
      </c>
      <c r="AW6" s="206">
        <v>24.67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24.67</v>
      </c>
      <c r="BD6" s="206">
        <v>24.67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24.67</v>
      </c>
      <c r="BL6" s="8">
        <f t="shared" si="21"/>
        <v>24.67</v>
      </c>
      <c r="BM6" s="8">
        <f t="shared" si="22"/>
        <v>24.67</v>
      </c>
      <c r="BN6" s="8">
        <f t="shared" si="23"/>
        <v>24.67</v>
      </c>
      <c r="BO6" s="8">
        <f t="shared" si="24"/>
        <v>24.67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950</v>
      </c>
      <c r="G7" s="16">
        <f>'[3]20'!G9</f>
        <v>0</v>
      </c>
      <c r="H7" s="17">
        <f t="shared" si="27"/>
        <v>1270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24.67</v>
      </c>
      <c r="AE7" s="8">
        <f t="shared" si="11"/>
        <v>24.67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24.67</v>
      </c>
      <c r="AL7" s="8">
        <f t="shared" si="3"/>
        <v>220.65999999999997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220.65999999999997</v>
      </c>
      <c r="AT7" s="8">
        <v>24.67</v>
      </c>
      <c r="AU7" s="8">
        <v>24.67</v>
      </c>
      <c r="AW7" s="206">
        <v>24.67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24.67</v>
      </c>
      <c r="BD7" s="206">
        <v>24.67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24.67</v>
      </c>
      <c r="BL7" s="8">
        <f t="shared" si="21"/>
        <v>24.67</v>
      </c>
      <c r="BM7" s="8">
        <f t="shared" si="22"/>
        <v>24.67</v>
      </c>
      <c r="BN7" s="8">
        <f t="shared" si="23"/>
        <v>24.67</v>
      </c>
      <c r="BO7" s="8">
        <f t="shared" si="24"/>
        <v>24.67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950</v>
      </c>
      <c r="G8" s="16">
        <f>'[3]20'!G10</f>
        <v>0</v>
      </c>
      <c r="H8" s="17">
        <f t="shared" si="27"/>
        <v>1270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24.67</v>
      </c>
      <c r="AE8" s="8">
        <f t="shared" si="11"/>
        <v>24.67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24.67</v>
      </c>
      <c r="AL8" s="8">
        <f t="shared" si="3"/>
        <v>220.65999999999997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220.65999999999997</v>
      </c>
      <c r="AT8" s="8">
        <v>24.67</v>
      </c>
      <c r="AU8" s="8">
        <v>24.67</v>
      </c>
      <c r="AW8" s="206">
        <v>24.67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24.67</v>
      </c>
      <c r="BD8" s="206">
        <v>24.67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24.67</v>
      </c>
      <c r="BL8" s="8">
        <f t="shared" si="21"/>
        <v>24.67</v>
      </c>
      <c r="BM8" s="8">
        <f t="shared" si="22"/>
        <v>24.67</v>
      </c>
      <c r="BN8" s="8">
        <f t="shared" si="23"/>
        <v>24.67</v>
      </c>
      <c r="BO8" s="8">
        <f t="shared" si="24"/>
        <v>24.67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950</v>
      </c>
      <c r="G9" s="16">
        <f>'[3]20'!G11</f>
        <v>0</v>
      </c>
      <c r="H9" s="17">
        <f t="shared" si="27"/>
        <v>1270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24.67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24.67</v>
      </c>
      <c r="AE9" s="8">
        <f t="shared" si="11"/>
        <v>24.67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24.67</v>
      </c>
      <c r="AL9" s="8">
        <f t="shared" si="3"/>
        <v>220.65999999999997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220.65999999999997</v>
      </c>
      <c r="AT9" s="8">
        <v>24.67</v>
      </c>
      <c r="AU9" s="8">
        <v>24.67</v>
      </c>
      <c r="AW9" s="206">
        <v>24.67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24.67</v>
      </c>
      <c r="BD9" s="206">
        <v>24.67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24.67</v>
      </c>
      <c r="BL9" s="8">
        <f t="shared" si="21"/>
        <v>24.67</v>
      </c>
      <c r="BM9" s="8">
        <f t="shared" si="22"/>
        <v>24.67</v>
      </c>
      <c r="BN9" s="8">
        <f t="shared" si="23"/>
        <v>24.67</v>
      </c>
      <c r="BO9" s="8">
        <f t="shared" si="24"/>
        <v>24.67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950</v>
      </c>
      <c r="G10" s="16">
        <f>'[3]20'!G12</f>
        <v>0</v>
      </c>
      <c r="H10" s="17">
        <f t="shared" si="27"/>
        <v>1270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24.67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24.67</v>
      </c>
      <c r="AE10" s="8">
        <f t="shared" si="11"/>
        <v>24.67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24.67</v>
      </c>
      <c r="AL10" s="8">
        <f t="shared" si="3"/>
        <v>220.65999999999997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220.65999999999997</v>
      </c>
      <c r="AT10" s="8">
        <v>24.67</v>
      </c>
      <c r="AU10" s="8">
        <v>24.67</v>
      </c>
      <c r="AW10" s="206">
        <v>24.67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24.67</v>
      </c>
      <c r="BD10" s="206">
        <v>24.67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24.67</v>
      </c>
      <c r="BL10" s="8">
        <f t="shared" si="21"/>
        <v>24.67</v>
      </c>
      <c r="BM10" s="8">
        <f t="shared" si="22"/>
        <v>24.67</v>
      </c>
      <c r="BN10" s="8">
        <f t="shared" si="23"/>
        <v>24.67</v>
      </c>
      <c r="BO10" s="8">
        <f t="shared" si="24"/>
        <v>24.67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950</v>
      </c>
      <c r="G11" s="16">
        <f>'[3]20'!G13</f>
        <v>0</v>
      </c>
      <c r="H11" s="17">
        <f t="shared" si="27"/>
        <v>1270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24.67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24.67</v>
      </c>
      <c r="AE11" s="8">
        <f t="shared" si="11"/>
        <v>24.67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24.67</v>
      </c>
      <c r="AL11" s="8">
        <f t="shared" si="3"/>
        <v>220.65999999999997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220.65999999999997</v>
      </c>
      <c r="AT11" s="8">
        <v>24.67</v>
      </c>
      <c r="AU11" s="8">
        <v>24.67</v>
      </c>
      <c r="AW11" s="206">
        <v>24.67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24.67</v>
      </c>
      <c r="BD11" s="206">
        <v>24.67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24.67</v>
      </c>
      <c r="BL11" s="8">
        <f t="shared" si="21"/>
        <v>24.67</v>
      </c>
      <c r="BM11" s="8">
        <f t="shared" si="22"/>
        <v>24.67</v>
      </c>
      <c r="BN11" s="8">
        <f t="shared" si="23"/>
        <v>24.67</v>
      </c>
      <c r="BO11" s="8">
        <f t="shared" si="24"/>
        <v>24.67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950</v>
      </c>
      <c r="G12" s="16">
        <f>'[3]20'!G14</f>
        <v>0</v>
      </c>
      <c r="H12" s="17">
        <f t="shared" si="27"/>
        <v>1270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24.67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24.67</v>
      </c>
      <c r="AE12" s="8">
        <f t="shared" si="11"/>
        <v>24.67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24.67</v>
      </c>
      <c r="AL12" s="8">
        <f t="shared" si="3"/>
        <v>220.65999999999997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220.65999999999997</v>
      </c>
      <c r="AT12" s="8">
        <v>24.67</v>
      </c>
      <c r="AU12" s="8">
        <v>24.67</v>
      </c>
      <c r="AW12" s="206">
        <v>24.67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24.67</v>
      </c>
      <c r="BD12" s="206">
        <v>24.67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24.67</v>
      </c>
      <c r="BL12" s="8">
        <f t="shared" si="21"/>
        <v>24.67</v>
      </c>
      <c r="BM12" s="8">
        <f t="shared" si="22"/>
        <v>24.67</v>
      </c>
      <c r="BN12" s="8">
        <f t="shared" si="23"/>
        <v>24.67</v>
      </c>
      <c r="BO12" s="8">
        <f t="shared" si="24"/>
        <v>24.67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950</v>
      </c>
      <c r="G13" s="16">
        <f>'[3]20'!G15</f>
        <v>0</v>
      </c>
      <c r="H13" s="17">
        <f t="shared" si="27"/>
        <v>1270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24.67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24.67</v>
      </c>
      <c r="AE13" s="8">
        <f t="shared" si="11"/>
        <v>24.67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24.67</v>
      </c>
      <c r="AL13" s="8">
        <f t="shared" si="3"/>
        <v>220.65999999999997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220.65999999999997</v>
      </c>
      <c r="AT13" s="8">
        <v>24.67</v>
      </c>
      <c r="AU13" s="8">
        <v>24.67</v>
      </c>
      <c r="AW13" s="206">
        <v>24.67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24.67</v>
      </c>
      <c r="BD13" s="206">
        <v>24.67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24.67</v>
      </c>
      <c r="BL13" s="8">
        <f t="shared" si="21"/>
        <v>24.67</v>
      </c>
      <c r="BM13" s="8">
        <f t="shared" si="22"/>
        <v>24.67</v>
      </c>
      <c r="BN13" s="8">
        <f t="shared" si="23"/>
        <v>24.67</v>
      </c>
      <c r="BO13" s="8">
        <f t="shared" si="24"/>
        <v>24.67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950</v>
      </c>
      <c r="G14" s="16">
        <f>'[3]20'!G16</f>
        <v>0</v>
      </c>
      <c r="H14" s="17">
        <f t="shared" si="27"/>
        <v>1270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24.67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24.67</v>
      </c>
      <c r="AE14" s="8">
        <f t="shared" si="11"/>
        <v>24.67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24.67</v>
      </c>
      <c r="AL14" s="8">
        <f t="shared" si="3"/>
        <v>220.65999999999997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220.65999999999997</v>
      </c>
      <c r="AT14" s="8">
        <v>24.67</v>
      </c>
      <c r="AU14" s="8">
        <v>24.67</v>
      </c>
      <c r="AW14" s="206">
        <v>24.67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24.67</v>
      </c>
      <c r="BD14" s="206">
        <v>24.67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24.67</v>
      </c>
      <c r="BL14" s="8">
        <f t="shared" si="21"/>
        <v>24.67</v>
      </c>
      <c r="BM14" s="8">
        <f t="shared" si="22"/>
        <v>24.67</v>
      </c>
      <c r="BN14" s="8">
        <f t="shared" si="23"/>
        <v>24.67</v>
      </c>
      <c r="BO14" s="8">
        <f t="shared" si="24"/>
        <v>24.67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950</v>
      </c>
      <c r="G15" s="16">
        <f>'[3]20'!G17</f>
        <v>0</v>
      </c>
      <c r="H15" s="17">
        <f t="shared" si="27"/>
        <v>1270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24.67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24.67</v>
      </c>
      <c r="AE15" s="8">
        <f t="shared" si="11"/>
        <v>24.67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24.67</v>
      </c>
      <c r="AL15" s="8">
        <f t="shared" si="3"/>
        <v>220.65999999999997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220.65999999999997</v>
      </c>
      <c r="AT15" s="8">
        <v>24.67</v>
      </c>
      <c r="AU15" s="8">
        <v>24.67</v>
      </c>
      <c r="AW15" s="206">
        <v>24.67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24.67</v>
      </c>
      <c r="BD15" s="206">
        <v>24.67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24.67</v>
      </c>
      <c r="BL15" s="8">
        <f t="shared" si="21"/>
        <v>24.67</v>
      </c>
      <c r="BM15" s="8">
        <f t="shared" si="22"/>
        <v>24.67</v>
      </c>
      <c r="BN15" s="8">
        <f t="shared" si="23"/>
        <v>24.67</v>
      </c>
      <c r="BO15" s="8">
        <f t="shared" si="24"/>
        <v>24.67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950</v>
      </c>
      <c r="G16" s="16">
        <f>'[3]20'!G18</f>
        <v>0</v>
      </c>
      <c r="H16" s="17">
        <f t="shared" si="27"/>
        <v>1270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24.67</v>
      </c>
      <c r="AE16" s="8">
        <f t="shared" si="11"/>
        <v>24.67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24.67</v>
      </c>
      <c r="AL16" s="8">
        <f t="shared" si="3"/>
        <v>220.65999999999997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220.65999999999997</v>
      </c>
      <c r="AT16" s="8">
        <v>24.67</v>
      </c>
      <c r="AU16" s="8">
        <v>24.67</v>
      </c>
      <c r="AW16" s="206">
        <v>24.67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24.67</v>
      </c>
      <c r="BD16" s="206">
        <v>24.67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24.67</v>
      </c>
      <c r="BL16" s="8">
        <f t="shared" si="21"/>
        <v>24.67</v>
      </c>
      <c r="BM16" s="8">
        <f t="shared" si="22"/>
        <v>24.67</v>
      </c>
      <c r="BN16" s="8">
        <f t="shared" si="23"/>
        <v>24.67</v>
      </c>
      <c r="BO16" s="8">
        <f t="shared" si="24"/>
        <v>24.67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950</v>
      </c>
      <c r="G17" s="16">
        <f>'[3]20'!G19</f>
        <v>0</v>
      </c>
      <c r="H17" s="17">
        <f t="shared" si="27"/>
        <v>1270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24.67</v>
      </c>
      <c r="AU17" s="8">
        <v>24.67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24.67</v>
      </c>
      <c r="BM17" s="8">
        <f t="shared" si="22"/>
        <v>24.67</v>
      </c>
      <c r="BN17" s="8">
        <f t="shared" si="23"/>
        <v>26.99</v>
      </c>
      <c r="BO17" s="8">
        <f t="shared" si="24"/>
        <v>26.99</v>
      </c>
      <c r="BP17" s="182">
        <f t="shared" si="25"/>
        <v>-2.3199999999999967</v>
      </c>
      <c r="BQ17" s="182">
        <f t="shared" si="26"/>
        <v>-2.3199999999999967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950</v>
      </c>
      <c r="G18" s="16">
        <f>'[3]20'!G20</f>
        <v>0</v>
      </c>
      <c r="H18" s="17">
        <f t="shared" si="27"/>
        <v>1270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24.67</v>
      </c>
      <c r="AU18" s="8">
        <v>24.67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24.67</v>
      </c>
      <c r="BM18" s="8">
        <f t="shared" si="22"/>
        <v>24.67</v>
      </c>
      <c r="BN18" s="8">
        <f t="shared" si="23"/>
        <v>26.99</v>
      </c>
      <c r="BO18" s="8">
        <f t="shared" si="24"/>
        <v>26.99</v>
      </c>
      <c r="BP18" s="182">
        <f t="shared" si="25"/>
        <v>-2.3199999999999967</v>
      </c>
      <c r="BQ18" s="182">
        <f t="shared" si="26"/>
        <v>-2.3199999999999967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950</v>
      </c>
      <c r="G19" s="16">
        <f>'[3]20'!G21</f>
        <v>0</v>
      </c>
      <c r="H19" s="17">
        <f t="shared" si="27"/>
        <v>1270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950</v>
      </c>
      <c r="G20" s="16">
        <f>'[3]20'!G22</f>
        <v>0</v>
      </c>
      <c r="H20" s="17">
        <f t="shared" si="27"/>
        <v>1270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950</v>
      </c>
      <c r="G21" s="16">
        <f>'[3]20'!G23</f>
        <v>0</v>
      </c>
      <c r="H21" s="17">
        <f t="shared" si="27"/>
        <v>1270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950</v>
      </c>
      <c r="G22" s="16">
        <f>'[3]20'!G24</f>
        <v>0</v>
      </c>
      <c r="H22" s="17">
        <f t="shared" si="27"/>
        <v>1270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950</v>
      </c>
      <c r="G23" s="16">
        <f>'[3]20'!G25</f>
        <v>0</v>
      </c>
      <c r="H23" s="17">
        <f t="shared" si="27"/>
        <v>1270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950</v>
      </c>
      <c r="G24" s="16">
        <f>'[3]20'!G26</f>
        <v>0</v>
      </c>
      <c r="H24" s="17">
        <f t="shared" si="27"/>
        <v>1270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950</v>
      </c>
      <c r="G25" s="16">
        <f>'[3]20'!G27</f>
        <v>0</v>
      </c>
      <c r="H25" s="17">
        <f t="shared" si="27"/>
        <v>1270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24.67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24.67</v>
      </c>
      <c r="AE25" s="8">
        <f t="shared" si="11"/>
        <v>24.67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24.67</v>
      </c>
      <c r="AL25" s="8">
        <f t="shared" si="31"/>
        <v>220.65999999999997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220.65999999999997</v>
      </c>
      <c r="AT25" s="8">
        <v>24.67</v>
      </c>
      <c r="AU25" s="8">
        <v>24.67</v>
      </c>
      <c r="AW25" s="206">
        <v>24.67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24.67</v>
      </c>
      <c r="BD25" s="206">
        <v>24.67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24.67</v>
      </c>
      <c r="BL25" s="8">
        <f t="shared" si="21"/>
        <v>24.67</v>
      </c>
      <c r="BM25" s="8">
        <f t="shared" si="22"/>
        <v>24.67</v>
      </c>
      <c r="BN25" s="8">
        <f t="shared" si="23"/>
        <v>24.67</v>
      </c>
      <c r="BO25" s="8">
        <f t="shared" si="24"/>
        <v>24.67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950</v>
      </c>
      <c r="G26" s="16">
        <f>'[3]20'!G28</f>
        <v>0</v>
      </c>
      <c r="H26" s="17">
        <f t="shared" si="27"/>
        <v>1270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24.67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24.67</v>
      </c>
      <c r="AE26" s="8">
        <f t="shared" si="11"/>
        <v>24.67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24.67</v>
      </c>
      <c r="AL26" s="8">
        <f t="shared" si="31"/>
        <v>220.65999999999997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220.65999999999997</v>
      </c>
      <c r="AT26" s="8">
        <v>24.67</v>
      </c>
      <c r="AU26" s="8">
        <v>24.67</v>
      </c>
      <c r="AW26" s="206">
        <v>24.67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24.67</v>
      </c>
      <c r="BD26" s="206">
        <v>24.67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24.67</v>
      </c>
      <c r="BL26" s="8">
        <f t="shared" si="21"/>
        <v>24.67</v>
      </c>
      <c r="BM26" s="8">
        <f t="shared" si="22"/>
        <v>24.67</v>
      </c>
      <c r="BN26" s="8">
        <f t="shared" si="23"/>
        <v>24.67</v>
      </c>
      <c r="BO26" s="8">
        <f t="shared" si="24"/>
        <v>24.67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950</v>
      </c>
      <c r="G27" s="16">
        <f>'[3]20'!G29</f>
        <v>0</v>
      </c>
      <c r="H27" s="17">
        <f t="shared" si="27"/>
        <v>1270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24.67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24.67</v>
      </c>
      <c r="AE27" s="8">
        <f t="shared" si="11"/>
        <v>24.67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24.67</v>
      </c>
      <c r="AL27" s="8">
        <f t="shared" si="31"/>
        <v>220.65999999999997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220.65999999999997</v>
      </c>
      <c r="AT27" s="8">
        <v>24.67</v>
      </c>
      <c r="AU27" s="8">
        <v>24.67</v>
      </c>
      <c r="AW27" s="206">
        <v>24.67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24.67</v>
      </c>
      <c r="BD27" s="206">
        <v>24.67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24.67</v>
      </c>
      <c r="BL27" s="8">
        <f t="shared" si="21"/>
        <v>24.67</v>
      </c>
      <c r="BM27" s="8">
        <f t="shared" si="22"/>
        <v>24.67</v>
      </c>
      <c r="BN27" s="8">
        <f t="shared" si="23"/>
        <v>24.67</v>
      </c>
      <c r="BO27" s="8">
        <f t="shared" si="24"/>
        <v>24.67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950</v>
      </c>
      <c r="G28" s="16">
        <f>'[3]20'!G30</f>
        <v>0</v>
      </c>
      <c r="H28" s="17">
        <f t="shared" si="27"/>
        <v>1270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21.19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21.19</v>
      </c>
      <c r="AE28" s="8">
        <f t="shared" si="11"/>
        <v>21.19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21.19</v>
      </c>
      <c r="AL28" s="8">
        <f t="shared" si="31"/>
        <v>227.62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227.62</v>
      </c>
      <c r="AT28" s="8">
        <v>21.19</v>
      </c>
      <c r="AU28" s="8">
        <v>21.19</v>
      </c>
      <c r="AW28" s="206">
        <v>21.19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21.19</v>
      </c>
      <c r="BD28" s="206">
        <v>21.19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21.19</v>
      </c>
      <c r="BL28" s="8">
        <f t="shared" si="21"/>
        <v>21.19</v>
      </c>
      <c r="BM28" s="8">
        <f t="shared" si="22"/>
        <v>21.19</v>
      </c>
      <c r="BN28" s="8">
        <f t="shared" si="23"/>
        <v>21.19</v>
      </c>
      <c r="BO28" s="8">
        <f t="shared" si="24"/>
        <v>21.19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950</v>
      </c>
      <c r="G29" s="16">
        <f>'[3]20'!G31</f>
        <v>0</v>
      </c>
      <c r="H29" s="17">
        <f t="shared" si="27"/>
        <v>1270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21.19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21.19</v>
      </c>
      <c r="AE29" s="8">
        <f t="shared" si="11"/>
        <v>21.19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21.19</v>
      </c>
      <c r="AL29" s="8">
        <f t="shared" si="31"/>
        <v>227.62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227.62</v>
      </c>
      <c r="AT29" s="8">
        <v>21.19</v>
      </c>
      <c r="AU29" s="8">
        <v>21.19</v>
      </c>
      <c r="AW29" s="206">
        <v>21.19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21.19</v>
      </c>
      <c r="BD29" s="206">
        <v>21.19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21.19</v>
      </c>
      <c r="BL29" s="8">
        <f t="shared" si="21"/>
        <v>21.19</v>
      </c>
      <c r="BM29" s="8">
        <f t="shared" si="22"/>
        <v>21.19</v>
      </c>
      <c r="BN29" s="8">
        <f t="shared" si="23"/>
        <v>21.19</v>
      </c>
      <c r="BO29" s="8">
        <f t="shared" si="24"/>
        <v>21.19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950</v>
      </c>
      <c r="G30" s="16">
        <f>'[3]20'!G32</f>
        <v>0</v>
      </c>
      <c r="H30" s="17">
        <f t="shared" si="27"/>
        <v>1270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21.19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21.19</v>
      </c>
      <c r="AE30" s="8">
        <f t="shared" si="11"/>
        <v>21.19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21.19</v>
      </c>
      <c r="AL30" s="8">
        <f t="shared" si="31"/>
        <v>227.62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227.62</v>
      </c>
      <c r="AT30" s="8">
        <v>21.19</v>
      </c>
      <c r="AU30" s="8">
        <v>21.19</v>
      </c>
      <c r="AW30" s="206">
        <v>21.19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21.19</v>
      </c>
      <c r="BD30" s="206">
        <v>21.19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21.19</v>
      </c>
      <c r="BL30" s="8">
        <f t="shared" si="21"/>
        <v>21.19</v>
      </c>
      <c r="BM30" s="8">
        <f t="shared" si="22"/>
        <v>21.19</v>
      </c>
      <c r="BN30" s="8">
        <f t="shared" si="23"/>
        <v>21.19</v>
      </c>
      <c r="BO30" s="8">
        <f t="shared" si="24"/>
        <v>21.19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950</v>
      </c>
      <c r="G31" s="16">
        <f>'[3]20'!G33</f>
        <v>0</v>
      </c>
      <c r="H31" s="17">
        <f t="shared" si="27"/>
        <v>1270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10.38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10.38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227.62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227.62</v>
      </c>
      <c r="AT31" s="8">
        <v>21.19</v>
      </c>
      <c r="AU31" s="8">
        <v>21.19</v>
      </c>
      <c r="AW31" s="206">
        <v>10.38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10.38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21.19</v>
      </c>
      <c r="BM31" s="8">
        <f t="shared" si="22"/>
        <v>21.19</v>
      </c>
      <c r="BN31" s="8">
        <f t="shared" si="23"/>
        <v>10.38</v>
      </c>
      <c r="BO31" s="8">
        <f t="shared" si="24"/>
        <v>32</v>
      </c>
      <c r="BP31" s="182">
        <f t="shared" si="25"/>
        <v>10.81</v>
      </c>
      <c r="BQ31" s="182">
        <f t="shared" si="26"/>
        <v>-10.809999999999999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950</v>
      </c>
      <c r="G32" s="16">
        <f>'[3]20'!G34</f>
        <v>0</v>
      </c>
      <c r="H32" s="17">
        <f t="shared" si="27"/>
        <v>1270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10.38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10.38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227.62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227.62</v>
      </c>
      <c r="AT32" s="8">
        <v>21.19</v>
      </c>
      <c r="AU32" s="8">
        <v>21.19</v>
      </c>
      <c r="AW32" s="206">
        <v>10.38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10.38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21.19</v>
      </c>
      <c r="BM32" s="8">
        <f t="shared" si="22"/>
        <v>21.19</v>
      </c>
      <c r="BN32" s="8">
        <f t="shared" si="23"/>
        <v>10.38</v>
      </c>
      <c r="BO32" s="8">
        <f t="shared" si="24"/>
        <v>32</v>
      </c>
      <c r="BP32" s="182">
        <f t="shared" si="25"/>
        <v>10.81</v>
      </c>
      <c r="BQ32" s="182">
        <f t="shared" si="26"/>
        <v>-10.809999999999999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950</v>
      </c>
      <c r="G33" s="16">
        <f>'[3]20'!G35</f>
        <v>0</v>
      </c>
      <c r="H33" s="17">
        <f t="shared" si="27"/>
        <v>1270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23.19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23.19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214.81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214.81</v>
      </c>
      <c r="AT33" s="8">
        <v>24.67</v>
      </c>
      <c r="AU33" s="8">
        <v>24.67</v>
      </c>
      <c r="AW33" s="206">
        <v>23.19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23.19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24.67</v>
      </c>
      <c r="BM33" s="8">
        <f t="shared" si="22"/>
        <v>24.67</v>
      </c>
      <c r="BN33" s="8">
        <f t="shared" si="23"/>
        <v>23.19</v>
      </c>
      <c r="BO33" s="8">
        <f t="shared" si="24"/>
        <v>32</v>
      </c>
      <c r="BP33" s="182">
        <f t="shared" si="25"/>
        <v>1.4800000000000004</v>
      </c>
      <c r="BQ33" s="182">
        <f t="shared" si="26"/>
        <v>-7.3299999999999983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950</v>
      </c>
      <c r="G34" s="16">
        <f>'[3]20'!G36</f>
        <v>0</v>
      </c>
      <c r="H34" s="17">
        <f t="shared" si="27"/>
        <v>1270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23.19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23.19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214.81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214.81</v>
      </c>
      <c r="AT34" s="8">
        <v>24.67</v>
      </c>
      <c r="AU34" s="8">
        <v>24.67</v>
      </c>
      <c r="AW34" s="206">
        <v>23.19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23.19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24.67</v>
      </c>
      <c r="BM34" s="8">
        <f t="shared" si="22"/>
        <v>24.67</v>
      </c>
      <c r="BN34" s="8">
        <f t="shared" si="23"/>
        <v>23.19</v>
      </c>
      <c r="BO34" s="8">
        <f t="shared" si="24"/>
        <v>32</v>
      </c>
      <c r="BP34" s="182">
        <f t="shared" si="25"/>
        <v>1.4800000000000004</v>
      </c>
      <c r="BQ34" s="182">
        <f t="shared" si="26"/>
        <v>-7.3299999999999983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950</v>
      </c>
      <c r="G35" s="16">
        <f>'[3]20'!G37</f>
        <v>0</v>
      </c>
      <c r="H35" s="17">
        <f t="shared" si="27"/>
        <v>1270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23.19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23.19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214.81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214.81</v>
      </c>
      <c r="AT35" s="8">
        <v>23.19</v>
      </c>
      <c r="AU35" s="8">
        <v>32</v>
      </c>
      <c r="AW35" s="206">
        <v>23.19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23.19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23.19</v>
      </c>
      <c r="BM35" s="8">
        <f t="shared" si="22"/>
        <v>32</v>
      </c>
      <c r="BN35" s="8">
        <f t="shared" si="23"/>
        <v>23.19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950</v>
      </c>
      <c r="G36" s="16">
        <f>'[3]20'!G38</f>
        <v>0</v>
      </c>
      <c r="H36" s="17">
        <f t="shared" si="27"/>
        <v>1270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23.19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23.19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214.81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214.81</v>
      </c>
      <c r="AT36" s="8">
        <v>23.19</v>
      </c>
      <c r="AU36" s="8">
        <v>32</v>
      </c>
      <c r="AW36" s="206">
        <v>23.19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23.19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23.19</v>
      </c>
      <c r="BM36" s="8">
        <f t="shared" si="22"/>
        <v>32</v>
      </c>
      <c r="BN36" s="8">
        <f t="shared" si="23"/>
        <v>23.19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950</v>
      </c>
      <c r="G37" s="16">
        <f>'[3]20'!G39</f>
        <v>0</v>
      </c>
      <c r="H37" s="17">
        <f t="shared" si="27"/>
        <v>1270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26.42</v>
      </c>
      <c r="AU37" s="8">
        <v>32</v>
      </c>
      <c r="AW37" s="206">
        <v>26.42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26.42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26.42</v>
      </c>
      <c r="BM37" s="8">
        <f t="shared" si="22"/>
        <v>32</v>
      </c>
      <c r="BN37" s="8">
        <f t="shared" si="23"/>
        <v>26.42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950</v>
      </c>
      <c r="G38" s="16">
        <f>'[3]20'!G40</f>
        <v>0</v>
      </c>
      <c r="H38" s="17">
        <f t="shared" si="27"/>
        <v>1270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26.42</v>
      </c>
      <c r="AU38" s="8">
        <v>32</v>
      </c>
      <c r="AW38" s="206">
        <v>26.42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26.42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26.42</v>
      </c>
      <c r="BM38" s="8">
        <f t="shared" si="22"/>
        <v>32</v>
      </c>
      <c r="BN38" s="8">
        <f t="shared" si="23"/>
        <v>26.42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950</v>
      </c>
      <c r="G39" s="16">
        <f>'[3]20'!G41</f>
        <v>0</v>
      </c>
      <c r="H39" s="17">
        <f t="shared" si="27"/>
        <v>1270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26.42</v>
      </c>
      <c r="AU39" s="8">
        <v>32</v>
      </c>
      <c r="AW39" s="206">
        <v>26.42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26.42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26.42</v>
      </c>
      <c r="BM39" s="8">
        <f t="shared" si="22"/>
        <v>32</v>
      </c>
      <c r="BN39" s="8">
        <f t="shared" si="23"/>
        <v>26.42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950</v>
      </c>
      <c r="G40" s="16">
        <f>'[3]20'!G42</f>
        <v>0</v>
      </c>
      <c r="H40" s="17">
        <f t="shared" si="27"/>
        <v>1270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26.42</v>
      </c>
      <c r="AU40" s="8">
        <v>32</v>
      </c>
      <c r="AW40" s="206">
        <v>26.42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26.42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26.42</v>
      </c>
      <c r="BM40" s="8">
        <f t="shared" si="22"/>
        <v>32</v>
      </c>
      <c r="BN40" s="8">
        <f t="shared" si="23"/>
        <v>26.42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950</v>
      </c>
      <c r="G41" s="16">
        <f>'[3]20'!G43</f>
        <v>0</v>
      </c>
      <c r="H41" s="17">
        <f t="shared" si="27"/>
        <v>1270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26.42</v>
      </c>
      <c r="AU41" s="8">
        <v>32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26.42</v>
      </c>
      <c r="BM41" s="8">
        <f t="shared" si="22"/>
        <v>32</v>
      </c>
      <c r="BN41" s="8">
        <f t="shared" si="23"/>
        <v>26.99</v>
      </c>
      <c r="BO41" s="8">
        <f t="shared" si="24"/>
        <v>26.99</v>
      </c>
      <c r="BP41" s="182">
        <f t="shared" si="25"/>
        <v>-0.56999999999999673</v>
      </c>
      <c r="BQ41" s="182">
        <f t="shared" si="26"/>
        <v>5.0100000000000016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950</v>
      </c>
      <c r="G42" s="16">
        <f>'[3]20'!G44</f>
        <v>0</v>
      </c>
      <c r="H42" s="17">
        <f t="shared" si="27"/>
        <v>1270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24.59</v>
      </c>
      <c r="AU42" s="8">
        <v>32</v>
      </c>
      <c r="AW42" s="206">
        <v>25.57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25.57</v>
      </c>
      <c r="BD42" s="206">
        <v>25.57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25.57</v>
      </c>
      <c r="BL42" s="8">
        <f t="shared" si="21"/>
        <v>24.59</v>
      </c>
      <c r="BM42" s="8">
        <f t="shared" si="22"/>
        <v>32</v>
      </c>
      <c r="BN42" s="8">
        <f t="shared" si="23"/>
        <v>25.57</v>
      </c>
      <c r="BO42" s="8">
        <f t="shared" si="24"/>
        <v>25.57</v>
      </c>
      <c r="BP42" s="182">
        <f t="shared" si="25"/>
        <v>-0.98000000000000043</v>
      </c>
      <c r="BQ42" s="182">
        <f t="shared" si="26"/>
        <v>6.43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950</v>
      </c>
      <c r="G43" s="16">
        <f>'[3]20'!G45</f>
        <v>0</v>
      </c>
      <c r="H43" s="17">
        <f t="shared" si="27"/>
        <v>1270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950</v>
      </c>
      <c r="G44" s="16">
        <f>'[3]20'!G46</f>
        <v>0</v>
      </c>
      <c r="H44" s="17">
        <f t="shared" si="27"/>
        <v>1270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950</v>
      </c>
      <c r="G45" s="16">
        <f>'[3]20'!G47</f>
        <v>0</v>
      </c>
      <c r="H45" s="17">
        <f t="shared" si="27"/>
        <v>1270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950</v>
      </c>
      <c r="G46" s="16">
        <f>'[3]20'!G48</f>
        <v>0</v>
      </c>
      <c r="H46" s="17">
        <f t="shared" si="27"/>
        <v>1270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950</v>
      </c>
      <c r="G47" s="16">
        <f>'[3]20'!G49</f>
        <v>0</v>
      </c>
      <c r="H47" s="17">
        <f t="shared" si="27"/>
        <v>1270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25.57</v>
      </c>
      <c r="AU47" s="8">
        <v>25.57</v>
      </c>
      <c r="AW47" s="206">
        <v>25.57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25.57</v>
      </c>
      <c r="BD47" s="206">
        <v>25.57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25.57</v>
      </c>
      <c r="BL47" s="8">
        <f t="shared" si="21"/>
        <v>25.57</v>
      </c>
      <c r="BM47" s="8">
        <f t="shared" si="22"/>
        <v>25.57</v>
      </c>
      <c r="BN47" s="8">
        <f t="shared" si="23"/>
        <v>25.57</v>
      </c>
      <c r="BO47" s="8">
        <f t="shared" si="24"/>
        <v>25.57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950</v>
      </c>
      <c r="G48" s="16">
        <f>'[3]20'!G50</f>
        <v>0</v>
      </c>
      <c r="H48" s="17">
        <f t="shared" si="27"/>
        <v>1270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25.57</v>
      </c>
      <c r="AU48" s="8">
        <v>25.57</v>
      </c>
      <c r="AW48" s="206">
        <v>25.57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25.57</v>
      </c>
      <c r="BD48" s="206">
        <v>25.57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25.57</v>
      </c>
      <c r="BL48" s="8">
        <f t="shared" si="21"/>
        <v>25.57</v>
      </c>
      <c r="BM48" s="8">
        <f t="shared" si="22"/>
        <v>25.57</v>
      </c>
      <c r="BN48" s="8">
        <f t="shared" si="23"/>
        <v>25.57</v>
      </c>
      <c r="BO48" s="8">
        <f t="shared" si="24"/>
        <v>25.57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950</v>
      </c>
      <c r="G49" s="16">
        <f>'[3]20'!G51</f>
        <v>0</v>
      </c>
      <c r="H49" s="17">
        <f t="shared" si="27"/>
        <v>1270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25.57</v>
      </c>
      <c r="AU49" s="8">
        <v>25.57</v>
      </c>
      <c r="AW49" s="206">
        <v>25.57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25.57</v>
      </c>
      <c r="BD49" s="206">
        <v>25.57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25.57</v>
      </c>
      <c r="BL49" s="8">
        <f t="shared" si="21"/>
        <v>25.57</v>
      </c>
      <c r="BM49" s="8">
        <f t="shared" si="22"/>
        <v>25.57</v>
      </c>
      <c r="BN49" s="8">
        <f t="shared" si="23"/>
        <v>25.57</v>
      </c>
      <c r="BO49" s="8">
        <f t="shared" si="24"/>
        <v>25.57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950</v>
      </c>
      <c r="G50" s="16">
        <f>'[3]20'!G52</f>
        <v>0</v>
      </c>
      <c r="H50" s="17">
        <f t="shared" si="27"/>
        <v>1270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25.57</v>
      </c>
      <c r="AU50" s="8">
        <v>25.57</v>
      </c>
      <c r="AW50" s="206">
        <v>25.57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25.57</v>
      </c>
      <c r="BD50" s="206">
        <v>25.57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25.57</v>
      </c>
      <c r="BL50" s="8">
        <f t="shared" si="21"/>
        <v>25.57</v>
      </c>
      <c r="BM50" s="8">
        <f t="shared" si="22"/>
        <v>25.57</v>
      </c>
      <c r="BN50" s="8">
        <f t="shared" si="23"/>
        <v>25.57</v>
      </c>
      <c r="BO50" s="8">
        <f t="shared" si="24"/>
        <v>25.57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930</v>
      </c>
      <c r="G51" s="16">
        <f>'[3]20'!G53</f>
        <v>0</v>
      </c>
      <c r="H51" s="17">
        <f t="shared" si="27"/>
        <v>1250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25.57</v>
      </c>
      <c r="AU51" s="8">
        <v>25.57</v>
      </c>
      <c r="AW51" s="206">
        <v>25.57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25.57</v>
      </c>
      <c r="BD51" s="206">
        <v>25.57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25.57</v>
      </c>
      <c r="BL51" s="8">
        <f t="shared" si="21"/>
        <v>25.57</v>
      </c>
      <c r="BM51" s="8">
        <f t="shared" si="22"/>
        <v>25.57</v>
      </c>
      <c r="BN51" s="8">
        <f t="shared" si="23"/>
        <v>25.57</v>
      </c>
      <c r="BO51" s="8">
        <f t="shared" si="24"/>
        <v>25.57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930</v>
      </c>
      <c r="G52" s="16">
        <f>'[3]20'!G54</f>
        <v>0</v>
      </c>
      <c r="H52" s="17">
        <f t="shared" si="27"/>
        <v>1250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25.57</v>
      </c>
      <c r="AU52" s="8">
        <v>25.57</v>
      </c>
      <c r="AW52" s="206">
        <v>25.57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25.57</v>
      </c>
      <c r="BD52" s="206">
        <v>25.57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25.57</v>
      </c>
      <c r="BL52" s="8">
        <f t="shared" si="21"/>
        <v>25.57</v>
      </c>
      <c r="BM52" s="8">
        <f t="shared" si="22"/>
        <v>25.57</v>
      </c>
      <c r="BN52" s="8">
        <f t="shared" si="23"/>
        <v>25.57</v>
      </c>
      <c r="BO52" s="8">
        <f t="shared" si="24"/>
        <v>25.57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930</v>
      </c>
      <c r="G53" s="16">
        <f>'[3]20'!G55</f>
        <v>0</v>
      </c>
      <c r="H53" s="17">
        <f t="shared" si="27"/>
        <v>1250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25.57</v>
      </c>
      <c r="AU53" s="8">
        <v>25.57</v>
      </c>
      <c r="AW53" s="206">
        <v>25.57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25.57</v>
      </c>
      <c r="BD53" s="206">
        <v>25.57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25.57</v>
      </c>
      <c r="BL53" s="8">
        <f t="shared" si="21"/>
        <v>25.57</v>
      </c>
      <c r="BM53" s="8">
        <f t="shared" si="22"/>
        <v>25.57</v>
      </c>
      <c r="BN53" s="8">
        <f t="shared" si="23"/>
        <v>25.57</v>
      </c>
      <c r="BO53" s="8">
        <f t="shared" si="24"/>
        <v>25.57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930</v>
      </c>
      <c r="G54" s="16">
        <f>'[3]20'!G56</f>
        <v>0</v>
      </c>
      <c r="H54" s="17">
        <f t="shared" si="27"/>
        <v>1250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930</v>
      </c>
      <c r="G55" s="16">
        <f>'[3]20'!G57</f>
        <v>0</v>
      </c>
      <c r="H55" s="17">
        <f t="shared" si="27"/>
        <v>1250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930</v>
      </c>
      <c r="G56" s="16">
        <f>'[3]20'!G58</f>
        <v>0</v>
      </c>
      <c r="H56" s="17">
        <f t="shared" si="27"/>
        <v>1250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930</v>
      </c>
      <c r="G57" s="16">
        <f>'[3]20'!G59</f>
        <v>0</v>
      </c>
      <c r="H57" s="17">
        <f t="shared" si="27"/>
        <v>1250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930</v>
      </c>
      <c r="G58" s="16">
        <f>'[3]20'!G60</f>
        <v>0</v>
      </c>
      <c r="H58" s="17">
        <f t="shared" si="27"/>
        <v>1250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930</v>
      </c>
      <c r="G59" s="16">
        <f>'[3]20'!G61</f>
        <v>0</v>
      </c>
      <c r="H59" s="17">
        <f t="shared" si="27"/>
        <v>1250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930</v>
      </c>
      <c r="G60" s="16">
        <f>'[3]20'!G62</f>
        <v>0</v>
      </c>
      <c r="H60" s="17">
        <f t="shared" si="27"/>
        <v>1250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25.57</v>
      </c>
      <c r="AU60" s="8">
        <v>25.57</v>
      </c>
      <c r="AW60" s="206">
        <v>25.57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25.57</v>
      </c>
      <c r="BD60" s="206">
        <v>25.57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25.57</v>
      </c>
      <c r="BL60" s="8">
        <f t="shared" si="21"/>
        <v>25.57</v>
      </c>
      <c r="BM60" s="8">
        <f t="shared" si="22"/>
        <v>25.57</v>
      </c>
      <c r="BN60" s="8">
        <f t="shared" si="23"/>
        <v>25.57</v>
      </c>
      <c r="BO60" s="8">
        <f t="shared" si="24"/>
        <v>25.57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930</v>
      </c>
      <c r="G61" s="16">
        <f>'[3]20'!G63</f>
        <v>0</v>
      </c>
      <c r="H61" s="17">
        <f t="shared" si="27"/>
        <v>1250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6">
        <v>25.57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25.57</v>
      </c>
      <c r="BD61" s="206">
        <v>25.57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930</v>
      </c>
      <c r="G62" s="16">
        <f>'[3]20'!G64</f>
        <v>0</v>
      </c>
      <c r="H62" s="17">
        <f t="shared" si="27"/>
        <v>1250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6">
        <v>25.57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25.57</v>
      </c>
      <c r="BD62" s="206">
        <v>25.57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930</v>
      </c>
      <c r="G63" s="16">
        <f>'[3]20'!G65</f>
        <v>0</v>
      </c>
      <c r="H63" s="17">
        <f t="shared" si="27"/>
        <v>1250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6">
        <v>25.57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25.57</v>
      </c>
      <c r="BD63" s="206">
        <v>25.57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930</v>
      </c>
      <c r="G64" s="16">
        <f>'[3]20'!G66</f>
        <v>0</v>
      </c>
      <c r="H64" s="17">
        <f t="shared" si="27"/>
        <v>1250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6">
        <v>25.57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25.57</v>
      </c>
      <c r="BD64" s="206">
        <v>25.57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930</v>
      </c>
      <c r="G65" s="16">
        <f>'[3]20'!G67</f>
        <v>0</v>
      </c>
      <c r="H65" s="17">
        <f t="shared" si="27"/>
        <v>1250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6">
        <v>25.57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25.57</v>
      </c>
      <c r="BD65" s="206">
        <v>25.57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930</v>
      </c>
      <c r="G66" s="16">
        <f>'[3]20'!G68</f>
        <v>0</v>
      </c>
      <c r="H66" s="17">
        <f t="shared" si="27"/>
        <v>1250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6">
        <v>25.57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25.57</v>
      </c>
      <c r="BD66" s="206">
        <v>25.57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930</v>
      </c>
      <c r="G67" s="16">
        <f>'[3]20'!G69</f>
        <v>0</v>
      </c>
      <c r="H67" s="17">
        <f t="shared" si="27"/>
        <v>1250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6">
        <v>25.57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25.57</v>
      </c>
      <c r="BD67" s="206">
        <v>25.57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930</v>
      </c>
      <c r="G68" s="16">
        <f>'[3]20'!G70</f>
        <v>0</v>
      </c>
      <c r="H68" s="17">
        <f t="shared" si="27"/>
        <v>1250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6">
        <v>25.57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25.57</v>
      </c>
      <c r="BD68" s="206">
        <v>25.57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930</v>
      </c>
      <c r="G69" s="16">
        <f>'[3]20'!G71</f>
        <v>0</v>
      </c>
      <c r="H69" s="17">
        <f t="shared" ref="H69:H98" si="59">SUM(B69:G69)</f>
        <v>1250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24.59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24.59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213.41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213.41</v>
      </c>
      <c r="AT69" s="8">
        <v>25.57</v>
      </c>
      <c r="AU69" s="8">
        <v>25.57</v>
      </c>
      <c r="AW69" s="206">
        <v>24.59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24.59</v>
      </c>
      <c r="BD69" s="206">
        <v>32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32</v>
      </c>
      <c r="BL69" s="8">
        <f t="shared" si="53"/>
        <v>25.57</v>
      </c>
      <c r="BM69" s="8">
        <f t="shared" si="54"/>
        <v>25.57</v>
      </c>
      <c r="BN69" s="8">
        <f t="shared" si="55"/>
        <v>24.59</v>
      </c>
      <c r="BO69" s="8">
        <f t="shared" si="56"/>
        <v>32</v>
      </c>
      <c r="BP69" s="182">
        <f t="shared" si="57"/>
        <v>0.98000000000000043</v>
      </c>
      <c r="BQ69" s="182">
        <f t="shared" si="58"/>
        <v>-6.43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930</v>
      </c>
      <c r="G70" s="16">
        <f>'[3]20'!G72</f>
        <v>0</v>
      </c>
      <c r="H70" s="17">
        <f t="shared" si="59"/>
        <v>1250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15.4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</v>
      </c>
      <c r="AT70" s="8">
        <v>23.7</v>
      </c>
      <c r="AU70" s="8">
        <v>23.7</v>
      </c>
      <c r="AW70" s="206">
        <v>15.4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15.4</v>
      </c>
      <c r="BD70" s="206">
        <v>32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32</v>
      </c>
      <c r="BL70" s="8">
        <f t="shared" si="53"/>
        <v>23.7</v>
      </c>
      <c r="BM70" s="8">
        <f t="shared" si="54"/>
        <v>23.7</v>
      </c>
      <c r="BN70" s="8">
        <f t="shared" si="55"/>
        <v>15.4</v>
      </c>
      <c r="BO70" s="8">
        <f t="shared" si="56"/>
        <v>32</v>
      </c>
      <c r="BP70" s="182">
        <f t="shared" si="57"/>
        <v>8.2999999999999989</v>
      </c>
      <c r="BQ70" s="182">
        <f t="shared" si="58"/>
        <v>-8.3000000000000007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930</v>
      </c>
      <c r="G71" s="16">
        <f>'[3]20'!G73</f>
        <v>0</v>
      </c>
      <c r="H71" s="17">
        <f t="shared" si="59"/>
        <v>1250</v>
      </c>
      <c r="I71" s="15">
        <f>'[3]20'!J73</f>
        <v>295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265.5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265.5</v>
      </c>
      <c r="AT71" s="8">
        <v>0</v>
      </c>
      <c r="AU71" s="8">
        <v>29.5</v>
      </c>
      <c r="AW71" s="206">
        <v>0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0</v>
      </c>
      <c r="BD71" s="206">
        <v>29.5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29.5</v>
      </c>
      <c r="BL71" s="8">
        <f t="shared" si="53"/>
        <v>0</v>
      </c>
      <c r="BM71" s="8">
        <f t="shared" si="54"/>
        <v>29.5</v>
      </c>
      <c r="BN71" s="8">
        <f t="shared" si="55"/>
        <v>0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930</v>
      </c>
      <c r="G72" s="16">
        <f>'[3]20'!G74</f>
        <v>0</v>
      </c>
      <c r="H72" s="17">
        <f t="shared" si="59"/>
        <v>1250</v>
      </c>
      <c r="I72" s="15">
        <f>'[3]20'!J74</f>
        <v>295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265.5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265.5</v>
      </c>
      <c r="AT72" s="8">
        <v>0</v>
      </c>
      <c r="AU72" s="8">
        <v>29.5</v>
      </c>
      <c r="AW72" s="206">
        <v>0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0</v>
      </c>
      <c r="BD72" s="206">
        <v>29.5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29.5</v>
      </c>
      <c r="BL72" s="8">
        <f t="shared" si="53"/>
        <v>0</v>
      </c>
      <c r="BM72" s="8">
        <f t="shared" si="54"/>
        <v>29.5</v>
      </c>
      <c r="BN72" s="8">
        <f t="shared" si="55"/>
        <v>0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930</v>
      </c>
      <c r="G73" s="16">
        <f>'[3]20'!G75</f>
        <v>0</v>
      </c>
      <c r="H73" s="17">
        <f t="shared" si="59"/>
        <v>1250</v>
      </c>
      <c r="I73" s="15">
        <f>'[3]20'!J75</f>
        <v>295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265.5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265.5</v>
      </c>
      <c r="AT73" s="8">
        <v>0</v>
      </c>
      <c r="AU73" s="8">
        <v>29.5</v>
      </c>
      <c r="AW73" s="206">
        <v>0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0</v>
      </c>
      <c r="BD73" s="206">
        <v>29.5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29.5</v>
      </c>
      <c r="BL73" s="8">
        <f t="shared" si="53"/>
        <v>0</v>
      </c>
      <c r="BM73" s="8">
        <f t="shared" si="54"/>
        <v>29.5</v>
      </c>
      <c r="BN73" s="8">
        <f t="shared" si="55"/>
        <v>0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930</v>
      </c>
      <c r="G74" s="16">
        <f>'[3]20'!G76</f>
        <v>0</v>
      </c>
      <c r="H74" s="17">
        <f t="shared" si="59"/>
        <v>1250</v>
      </c>
      <c r="I74" s="15">
        <f>'[3]20'!J76</f>
        <v>295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265.5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265.5</v>
      </c>
      <c r="AT74" s="8">
        <v>0</v>
      </c>
      <c r="AU74" s="8">
        <v>29.5</v>
      </c>
      <c r="AW74" s="206">
        <v>0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0</v>
      </c>
      <c r="BD74" s="206">
        <v>29.5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29.5</v>
      </c>
      <c r="BL74" s="8">
        <f t="shared" si="53"/>
        <v>0</v>
      </c>
      <c r="BM74" s="8">
        <f t="shared" si="54"/>
        <v>29.5</v>
      </c>
      <c r="BN74" s="8">
        <f t="shared" si="55"/>
        <v>0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950</v>
      </c>
      <c r="G75" s="16">
        <f>'[3]20'!G77</f>
        <v>0</v>
      </c>
      <c r="H75" s="17">
        <f t="shared" si="59"/>
        <v>1270</v>
      </c>
      <c r="I75" s="15">
        <f>'[3]20'!J77</f>
        <v>300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270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</v>
      </c>
      <c r="AT75" s="8">
        <v>0</v>
      </c>
      <c r="AU75" s="8">
        <v>30</v>
      </c>
      <c r="AW75" s="206">
        <v>0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0</v>
      </c>
      <c r="BD75" s="206">
        <v>30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30</v>
      </c>
      <c r="BL75" s="8">
        <f t="shared" si="53"/>
        <v>0</v>
      </c>
      <c r="BM75" s="8">
        <f t="shared" si="54"/>
        <v>30</v>
      </c>
      <c r="BN75" s="8">
        <f t="shared" si="55"/>
        <v>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950</v>
      </c>
      <c r="G76" s="16">
        <f>'[3]20'!G78</f>
        <v>0</v>
      </c>
      <c r="H76" s="17">
        <f t="shared" si="59"/>
        <v>1270</v>
      </c>
      <c r="I76" s="15">
        <f>'[3]20'!J78</f>
        <v>300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270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</v>
      </c>
      <c r="AT76" s="8">
        <v>0</v>
      </c>
      <c r="AU76" s="8">
        <v>30</v>
      </c>
      <c r="AW76" s="206">
        <v>0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0</v>
      </c>
      <c r="BD76" s="206">
        <v>30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30</v>
      </c>
      <c r="BL76" s="8">
        <f t="shared" si="53"/>
        <v>0</v>
      </c>
      <c r="BM76" s="8">
        <f t="shared" si="54"/>
        <v>30</v>
      </c>
      <c r="BN76" s="8">
        <f t="shared" si="55"/>
        <v>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950</v>
      </c>
      <c r="G77" s="16">
        <f>'[3]20'!G79</f>
        <v>0</v>
      </c>
      <c r="H77" s="17">
        <f t="shared" si="59"/>
        <v>1270</v>
      </c>
      <c r="I77" s="15">
        <f>'[3]20'!J79</f>
        <v>282.22000000000003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282.22000000000003</v>
      </c>
      <c r="P77" s="18">
        <f>frq!C77</f>
        <v>1</v>
      </c>
      <c r="Q77" s="15">
        <f t="shared" si="33"/>
        <v>282.22000000000003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282.22000000000003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250.22000000000003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250.22000000000003</v>
      </c>
      <c r="AT77" s="8">
        <v>0</v>
      </c>
      <c r="AU77" s="8">
        <v>32</v>
      </c>
      <c r="AW77" s="206">
        <v>0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0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950</v>
      </c>
      <c r="G78" s="16">
        <f>'[3]20'!G80</f>
        <v>0</v>
      </c>
      <c r="H78" s="17">
        <f t="shared" si="59"/>
        <v>1270</v>
      </c>
      <c r="I78" s="15">
        <f>'[3]20'!J80</f>
        <v>282.22000000000003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282.22000000000003</v>
      </c>
      <c r="P78" s="18">
        <f>frq!C78</f>
        <v>1</v>
      </c>
      <c r="Q78" s="15">
        <f t="shared" si="33"/>
        <v>282.22000000000003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282.22000000000003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250.22000000000003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250.22000000000003</v>
      </c>
      <c r="AT78" s="8">
        <v>0</v>
      </c>
      <c r="AU78" s="8">
        <v>32</v>
      </c>
      <c r="AW78" s="206">
        <v>0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0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950</v>
      </c>
      <c r="G79" s="16">
        <f>'[3]20'!G81</f>
        <v>0</v>
      </c>
      <c r="H79" s="17">
        <f t="shared" si="59"/>
        <v>1270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4.29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4.29</v>
      </c>
      <c r="AE79" s="8">
        <f t="shared" si="43"/>
        <v>4.29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4.29</v>
      </c>
      <c r="AL79" s="8">
        <f t="shared" si="35"/>
        <v>261.41999999999996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261.41999999999996</v>
      </c>
      <c r="AT79" s="8">
        <v>5.39</v>
      </c>
      <c r="AU79" s="8">
        <v>5.39</v>
      </c>
      <c r="AW79" s="206">
        <v>4.29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4.29</v>
      </c>
      <c r="BD79" s="206">
        <v>4.29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4.29</v>
      </c>
      <c r="BL79" s="8">
        <f t="shared" si="53"/>
        <v>5.39</v>
      </c>
      <c r="BM79" s="8">
        <f t="shared" si="54"/>
        <v>5.39</v>
      </c>
      <c r="BN79" s="8">
        <f t="shared" si="55"/>
        <v>4.29</v>
      </c>
      <c r="BO79" s="8">
        <f t="shared" si="56"/>
        <v>4.29</v>
      </c>
      <c r="BP79" s="182">
        <f t="shared" si="57"/>
        <v>1.0999999999999996</v>
      </c>
      <c r="BQ79" s="182">
        <f t="shared" si="58"/>
        <v>1.0999999999999996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950</v>
      </c>
      <c r="G80" s="16">
        <f>'[3]20'!G82</f>
        <v>0</v>
      </c>
      <c r="H80" s="17">
        <f t="shared" si="59"/>
        <v>1270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10.29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10.29</v>
      </c>
      <c r="AE80" s="8">
        <f t="shared" si="43"/>
        <v>10.29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10.29</v>
      </c>
      <c r="AL80" s="8">
        <f t="shared" si="35"/>
        <v>249.42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249.42</v>
      </c>
      <c r="AT80" s="8">
        <v>11.39</v>
      </c>
      <c r="AU80" s="8">
        <v>11.39</v>
      </c>
      <c r="AW80" s="206">
        <v>10.29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10.29</v>
      </c>
      <c r="BD80" s="206">
        <v>10.29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10.29</v>
      </c>
      <c r="BL80" s="8">
        <f t="shared" si="53"/>
        <v>11.39</v>
      </c>
      <c r="BM80" s="8">
        <f t="shared" si="54"/>
        <v>11.39</v>
      </c>
      <c r="BN80" s="8">
        <f t="shared" si="55"/>
        <v>10.29</v>
      </c>
      <c r="BO80" s="8">
        <f t="shared" si="56"/>
        <v>10.29</v>
      </c>
      <c r="BP80" s="182">
        <f t="shared" si="57"/>
        <v>1.1000000000000014</v>
      </c>
      <c r="BQ80" s="182">
        <f t="shared" si="58"/>
        <v>1.1000000000000014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950</v>
      </c>
      <c r="G81" s="16">
        <f>'[3]20'!G83</f>
        <v>0</v>
      </c>
      <c r="H81" s="17">
        <f t="shared" si="59"/>
        <v>1270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8.7899999999999991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8.7899999999999991</v>
      </c>
      <c r="AE81" s="8">
        <f t="shared" si="43"/>
        <v>8.7899999999999991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8.7899999999999991</v>
      </c>
      <c r="AL81" s="8">
        <f t="shared" si="35"/>
        <v>252.42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252.42</v>
      </c>
      <c r="AT81" s="8">
        <v>9.89</v>
      </c>
      <c r="AU81" s="8">
        <v>9.89</v>
      </c>
      <c r="AW81" s="206">
        <v>8.7899999999999991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8.7899999999999991</v>
      </c>
      <c r="BD81" s="206">
        <v>8.7899999999999991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8.7899999999999991</v>
      </c>
      <c r="BL81" s="8">
        <f t="shared" si="53"/>
        <v>9.89</v>
      </c>
      <c r="BM81" s="8">
        <f t="shared" si="54"/>
        <v>9.89</v>
      </c>
      <c r="BN81" s="8">
        <f t="shared" si="55"/>
        <v>8.7899999999999991</v>
      </c>
      <c r="BO81" s="8">
        <f t="shared" si="56"/>
        <v>8.7899999999999991</v>
      </c>
      <c r="BP81" s="182">
        <f t="shared" si="57"/>
        <v>1.1000000000000014</v>
      </c>
      <c r="BQ81" s="182">
        <f t="shared" si="58"/>
        <v>1.1000000000000014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950</v>
      </c>
      <c r="G82" s="16">
        <f>'[3]20'!G84</f>
        <v>0</v>
      </c>
      <c r="H82" s="17">
        <f t="shared" si="59"/>
        <v>1270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8.7899999999999991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8.7899999999999991</v>
      </c>
      <c r="AE82" s="8">
        <f t="shared" si="43"/>
        <v>8.7899999999999991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8.7899999999999991</v>
      </c>
      <c r="AL82" s="8">
        <f t="shared" si="35"/>
        <v>252.42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252.42</v>
      </c>
      <c r="AT82" s="8">
        <v>9.89</v>
      </c>
      <c r="AU82" s="8">
        <v>9.89</v>
      </c>
      <c r="AW82" s="206">
        <v>8.7899999999999991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8.7899999999999991</v>
      </c>
      <c r="BD82" s="206">
        <v>8.7899999999999991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8.7899999999999991</v>
      </c>
      <c r="BL82" s="8">
        <f t="shared" si="53"/>
        <v>9.89</v>
      </c>
      <c r="BM82" s="8">
        <f t="shared" si="54"/>
        <v>9.89</v>
      </c>
      <c r="BN82" s="8">
        <f t="shared" si="55"/>
        <v>8.7899999999999991</v>
      </c>
      <c r="BO82" s="8">
        <f t="shared" si="56"/>
        <v>8.7899999999999991</v>
      </c>
      <c r="BP82" s="182">
        <f t="shared" si="57"/>
        <v>1.1000000000000014</v>
      </c>
      <c r="BQ82" s="182">
        <f t="shared" si="58"/>
        <v>1.1000000000000014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950</v>
      </c>
      <c r="G83" s="16">
        <f>'[3]20'!G85</f>
        <v>0</v>
      </c>
      <c r="H83" s="17">
        <f t="shared" si="59"/>
        <v>1270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8.7899999999999991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8.7899999999999991</v>
      </c>
      <c r="AE83" s="8">
        <f t="shared" si="43"/>
        <v>8.7899999999999991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8.7899999999999991</v>
      </c>
      <c r="AL83" s="8">
        <f t="shared" si="35"/>
        <v>252.42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252.42</v>
      </c>
      <c r="AT83" s="8">
        <v>9.89</v>
      </c>
      <c r="AU83" s="8">
        <v>9.89</v>
      </c>
      <c r="AW83" s="206">
        <v>8.7899999999999991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8.7899999999999991</v>
      </c>
      <c r="BD83" s="206">
        <v>8.7899999999999991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8.7899999999999991</v>
      </c>
      <c r="BL83" s="8">
        <f t="shared" si="53"/>
        <v>9.89</v>
      </c>
      <c r="BM83" s="8">
        <f t="shared" si="54"/>
        <v>9.89</v>
      </c>
      <c r="BN83" s="8">
        <f t="shared" si="55"/>
        <v>8.7899999999999991</v>
      </c>
      <c r="BO83" s="8">
        <f t="shared" si="56"/>
        <v>8.7899999999999991</v>
      </c>
      <c r="BP83" s="182">
        <f t="shared" si="57"/>
        <v>1.1000000000000014</v>
      </c>
      <c r="BQ83" s="182">
        <f t="shared" si="58"/>
        <v>1.1000000000000014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950</v>
      </c>
      <c r="G84" s="16">
        <f>'[3]20'!G86</f>
        <v>0</v>
      </c>
      <c r="H84" s="17">
        <f t="shared" si="59"/>
        <v>1270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8.7899999999999991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8.7899999999999991</v>
      </c>
      <c r="AE84" s="8">
        <f t="shared" si="43"/>
        <v>8.7899999999999991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8.7899999999999991</v>
      </c>
      <c r="AL84" s="8">
        <f t="shared" si="35"/>
        <v>252.42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252.42</v>
      </c>
      <c r="AT84" s="8">
        <v>9.89</v>
      </c>
      <c r="AU84" s="8">
        <v>9.89</v>
      </c>
      <c r="AW84" s="206">
        <v>8.7899999999999991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8.7899999999999991</v>
      </c>
      <c r="BD84" s="206">
        <v>8.7899999999999991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8.7899999999999991</v>
      </c>
      <c r="BL84" s="8">
        <f t="shared" si="53"/>
        <v>9.89</v>
      </c>
      <c r="BM84" s="8">
        <f t="shared" si="54"/>
        <v>9.89</v>
      </c>
      <c r="BN84" s="8">
        <f t="shared" si="55"/>
        <v>8.7899999999999991</v>
      </c>
      <c r="BO84" s="8">
        <f t="shared" si="56"/>
        <v>8.7899999999999991</v>
      </c>
      <c r="BP84" s="182">
        <f t="shared" si="57"/>
        <v>1.1000000000000014</v>
      </c>
      <c r="BQ84" s="182">
        <f t="shared" si="58"/>
        <v>1.1000000000000014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950</v>
      </c>
      <c r="G85" s="16">
        <f>'[3]20'!G87</f>
        <v>0</v>
      </c>
      <c r="H85" s="17">
        <f t="shared" si="59"/>
        <v>1270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17.600000000000001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17.600000000000001</v>
      </c>
      <c r="AE85" s="8">
        <f t="shared" si="43"/>
        <v>17.600000000000001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17.600000000000001</v>
      </c>
      <c r="AL85" s="8">
        <f t="shared" si="35"/>
        <v>234.8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234.8</v>
      </c>
      <c r="AT85" s="8">
        <v>6.39</v>
      </c>
      <c r="AU85" s="8">
        <v>6.39</v>
      </c>
      <c r="AW85" s="206">
        <v>17.600000000000001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17.600000000000001</v>
      </c>
      <c r="BD85" s="206">
        <v>17.600000000000001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17.600000000000001</v>
      </c>
      <c r="BL85" s="8">
        <f t="shared" si="53"/>
        <v>6.39</v>
      </c>
      <c r="BM85" s="8">
        <f t="shared" si="54"/>
        <v>6.39</v>
      </c>
      <c r="BN85" s="8">
        <f t="shared" si="55"/>
        <v>17.600000000000001</v>
      </c>
      <c r="BO85" s="8">
        <f t="shared" si="56"/>
        <v>17.600000000000001</v>
      </c>
      <c r="BP85" s="182">
        <f t="shared" si="57"/>
        <v>-11.21</v>
      </c>
      <c r="BQ85" s="182">
        <f t="shared" si="58"/>
        <v>-11.21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950</v>
      </c>
      <c r="G86" s="16">
        <f>'[3]20'!G88</f>
        <v>0</v>
      </c>
      <c r="H86" s="17">
        <f t="shared" si="59"/>
        <v>1270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25.92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25.92</v>
      </c>
      <c r="AE86" s="8">
        <f t="shared" si="43"/>
        <v>25.92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25.92</v>
      </c>
      <c r="AL86" s="8">
        <f t="shared" si="35"/>
        <v>218.15999999999997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218.15999999999997</v>
      </c>
      <c r="AT86" s="8">
        <v>21.19</v>
      </c>
      <c r="AU86" s="8">
        <v>21.19</v>
      </c>
      <c r="AW86" s="206">
        <v>25.92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25.92</v>
      </c>
      <c r="BD86" s="206">
        <v>25.92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25.92</v>
      </c>
      <c r="BL86" s="8">
        <f t="shared" si="53"/>
        <v>21.19</v>
      </c>
      <c r="BM86" s="8">
        <f t="shared" si="54"/>
        <v>21.19</v>
      </c>
      <c r="BN86" s="8">
        <f t="shared" si="55"/>
        <v>25.92</v>
      </c>
      <c r="BO86" s="8">
        <f t="shared" si="56"/>
        <v>25.92</v>
      </c>
      <c r="BP86" s="182">
        <f t="shared" si="57"/>
        <v>-4.7300000000000004</v>
      </c>
      <c r="BQ86" s="182">
        <f t="shared" si="58"/>
        <v>-4.7300000000000004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950</v>
      </c>
      <c r="G87" s="16">
        <f>'[3]20'!G89</f>
        <v>0</v>
      </c>
      <c r="H87" s="17">
        <f t="shared" si="59"/>
        <v>1270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21.19</v>
      </c>
      <c r="AU87" s="8">
        <v>21.19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21.19</v>
      </c>
      <c r="BM87" s="8">
        <f t="shared" si="54"/>
        <v>21.19</v>
      </c>
      <c r="BN87" s="8">
        <f t="shared" si="55"/>
        <v>26.99</v>
      </c>
      <c r="BO87" s="8">
        <f t="shared" si="56"/>
        <v>26.99</v>
      </c>
      <c r="BP87" s="182">
        <f t="shared" si="57"/>
        <v>-5.7999999999999972</v>
      </c>
      <c r="BQ87" s="182">
        <f t="shared" si="58"/>
        <v>-5.7999999999999972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950</v>
      </c>
      <c r="G88" s="16">
        <f>'[3]20'!G90</f>
        <v>0</v>
      </c>
      <c r="H88" s="17">
        <f t="shared" si="59"/>
        <v>1270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26.19</v>
      </c>
      <c r="AU88" s="8">
        <v>26.19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26.19</v>
      </c>
      <c r="BM88" s="8">
        <f t="shared" si="54"/>
        <v>26.19</v>
      </c>
      <c r="BN88" s="8">
        <f t="shared" si="55"/>
        <v>26.99</v>
      </c>
      <c r="BO88" s="8">
        <f t="shared" si="56"/>
        <v>26.99</v>
      </c>
      <c r="BP88" s="182">
        <f t="shared" si="57"/>
        <v>-0.79999999999999716</v>
      </c>
      <c r="BQ88" s="182">
        <f t="shared" si="58"/>
        <v>-0.79999999999999716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950</v>
      </c>
      <c r="G89" s="16">
        <f>'[3]20'!G91</f>
        <v>0</v>
      </c>
      <c r="H89" s="17">
        <f t="shared" si="59"/>
        <v>1270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26.19</v>
      </c>
      <c r="AU89" s="8">
        <v>26.19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26.19</v>
      </c>
      <c r="BM89" s="8">
        <f t="shared" si="54"/>
        <v>26.19</v>
      </c>
      <c r="BN89" s="8">
        <f t="shared" si="55"/>
        <v>26.99</v>
      </c>
      <c r="BO89" s="8">
        <f t="shared" si="56"/>
        <v>26.99</v>
      </c>
      <c r="BP89" s="182">
        <f t="shared" si="57"/>
        <v>-0.79999999999999716</v>
      </c>
      <c r="BQ89" s="182">
        <f t="shared" si="58"/>
        <v>-0.79999999999999716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950</v>
      </c>
      <c r="G90" s="16">
        <f>'[3]20'!G92</f>
        <v>0</v>
      </c>
      <c r="H90" s="17">
        <f t="shared" si="59"/>
        <v>1270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26.19</v>
      </c>
      <c r="AU90" s="8">
        <v>26.19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26.19</v>
      </c>
      <c r="BM90" s="8">
        <f t="shared" si="54"/>
        <v>26.19</v>
      </c>
      <c r="BN90" s="8">
        <f t="shared" si="55"/>
        <v>26.99</v>
      </c>
      <c r="BO90" s="8">
        <f t="shared" si="56"/>
        <v>26.99</v>
      </c>
      <c r="BP90" s="182">
        <f t="shared" si="57"/>
        <v>-0.79999999999999716</v>
      </c>
      <c r="BQ90" s="182">
        <f t="shared" si="58"/>
        <v>-0.79999999999999716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950</v>
      </c>
      <c r="G91" s="16">
        <f>'[3]20'!G93</f>
        <v>0</v>
      </c>
      <c r="H91" s="17">
        <f t="shared" si="59"/>
        <v>1270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950</v>
      </c>
      <c r="G92" s="16">
        <f>'[3]20'!G94</f>
        <v>0</v>
      </c>
      <c r="H92" s="17">
        <f t="shared" si="59"/>
        <v>1270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950</v>
      </c>
      <c r="G93" s="16">
        <f>'[3]20'!G95</f>
        <v>0</v>
      </c>
      <c r="H93" s="17">
        <f t="shared" si="59"/>
        <v>1270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950</v>
      </c>
      <c r="G94" s="16">
        <f>'[3]20'!G96</f>
        <v>0</v>
      </c>
      <c r="H94" s="17">
        <f t="shared" si="59"/>
        <v>1270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950</v>
      </c>
      <c r="G95" s="16">
        <f>'[3]20'!G97</f>
        <v>0</v>
      </c>
      <c r="H95" s="17">
        <f t="shared" si="59"/>
        <v>1270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950</v>
      </c>
      <c r="G96" s="16">
        <f>'[3]20'!G98</f>
        <v>0</v>
      </c>
      <c r="H96" s="17">
        <f t="shared" si="59"/>
        <v>1270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950</v>
      </c>
      <c r="G97" s="16">
        <f>'[3]20'!G99</f>
        <v>0</v>
      </c>
      <c r="H97" s="17">
        <f t="shared" si="59"/>
        <v>1270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950</v>
      </c>
      <c r="G98" s="16">
        <f>'[3]20'!G100</f>
        <v>0</v>
      </c>
      <c r="H98" s="17">
        <f t="shared" si="59"/>
        <v>1270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6.526110000000001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6.526110000000001</v>
      </c>
      <c r="P99" s="15">
        <f t="shared" si="62"/>
        <v>2.4E-2</v>
      </c>
      <c r="Q99" s="15">
        <f t="shared" si="62"/>
        <v>6.526110000000001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6.526110000000001</v>
      </c>
      <c r="X99" s="15">
        <f t="shared" si="62"/>
        <v>0.5266974999999996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0.5266974999999996</v>
      </c>
      <c r="AE99" s="15">
        <f t="shared" si="62"/>
        <v>0.61839999999999906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0.61839999999999906</v>
      </c>
      <c r="AL99" s="15">
        <f t="shared" si="62"/>
        <v>5.3810125000000024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5.3810125000000024</v>
      </c>
      <c r="AS99" s="15">
        <f t="shared" si="62"/>
        <v>0</v>
      </c>
      <c r="AT99" s="15">
        <f t="shared" si="62"/>
        <v>0.52922999999999987</v>
      </c>
      <c r="AU99" s="15">
        <f t="shared" si="62"/>
        <v>0.6029624999999994</v>
      </c>
      <c r="AV99" s="15">
        <f t="shared" si="62"/>
        <v>0</v>
      </c>
      <c r="AW99" s="15">
        <f t="shared" si="62"/>
        <v>0.5266974999999996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0.5266974999999996</v>
      </c>
      <c r="BD99" s="15">
        <f t="shared" si="62"/>
        <v>0.61839999999999906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0.61839999999999906</v>
      </c>
      <c r="BK99" s="15"/>
      <c r="BL99" s="15">
        <f t="shared" si="63"/>
        <v>0.52922999999999987</v>
      </c>
      <c r="BM99" s="15">
        <f t="shared" si="63"/>
        <v>0.6029624999999994</v>
      </c>
      <c r="BN99" s="15">
        <f t="shared" si="63"/>
        <v>0.5266974999999996</v>
      </c>
      <c r="BO99" s="15">
        <f t="shared" si="63"/>
        <v>0.61839999999999906</v>
      </c>
      <c r="BP99" s="15">
        <f t="shared" si="63"/>
        <v>2.532500000000007E-3</v>
      </c>
      <c r="BQ99" s="15">
        <f t="shared" si="63"/>
        <v>-1.5437499999999989E-2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32.6</v>
      </c>
      <c r="E6">
        <f>GT!N6</f>
        <v>0</v>
      </c>
      <c r="F6">
        <f t="shared" si="4"/>
        <v>84</v>
      </c>
      <c r="G6">
        <f t="shared" si="5"/>
        <v>32.6</v>
      </c>
      <c r="H6" s="154"/>
      <c r="I6">
        <f>BRPL_EOD!AC6+BRPL_EOD!AD6</f>
        <v>11.63</v>
      </c>
      <c r="J6">
        <f>BYPL_EOD!AC6+BYPL_EOD!AD6</f>
        <v>6.37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32.07</v>
      </c>
      <c r="O6" s="154">
        <f t="shared" si="1"/>
        <v>0.53000000000000114</v>
      </c>
      <c r="P6">
        <v>11.822201434362334</v>
      </c>
      <c r="Q6">
        <v>6.475272840661054</v>
      </c>
      <c r="R6">
        <v>0</v>
      </c>
      <c r="S6">
        <v>2.1042095416276894</v>
      </c>
      <c r="T6">
        <v>12.198316183348926</v>
      </c>
      <c r="U6" s="156">
        <f t="shared" si="2"/>
        <v>32.600000000000009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32.6</v>
      </c>
      <c r="E7">
        <f>GT!N7</f>
        <v>0</v>
      </c>
      <c r="F7">
        <f t="shared" si="4"/>
        <v>84</v>
      </c>
      <c r="G7">
        <f t="shared" si="5"/>
        <v>32.6</v>
      </c>
      <c r="H7" s="154"/>
      <c r="I7">
        <f>BRPL_EOD!AC7+BRPL_EOD!AD7</f>
        <v>11.63</v>
      </c>
      <c r="J7">
        <f>BYPL_EOD!AC7+BYPL_EOD!AD7</f>
        <v>6.37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32.07</v>
      </c>
      <c r="O7" s="154">
        <f t="shared" si="1"/>
        <v>0.53000000000000114</v>
      </c>
      <c r="P7">
        <v>11.822201434362334</v>
      </c>
      <c r="Q7">
        <v>6.475272840661054</v>
      </c>
      <c r="R7">
        <v>0</v>
      </c>
      <c r="S7">
        <v>2.1042095416276894</v>
      </c>
      <c r="T7">
        <v>12.198316183348926</v>
      </c>
      <c r="U7" s="156">
        <f t="shared" si="2"/>
        <v>32.600000000000009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32.6</v>
      </c>
      <c r="E8">
        <f>GT!N8</f>
        <v>0</v>
      </c>
      <c r="F8">
        <f t="shared" si="4"/>
        <v>84</v>
      </c>
      <c r="G8">
        <f t="shared" si="5"/>
        <v>32.6</v>
      </c>
      <c r="H8" s="154"/>
      <c r="I8">
        <f>BRPL_EOD!AC8+BRPL_EOD!AD8</f>
        <v>11.63</v>
      </c>
      <c r="J8">
        <f>BYPL_EOD!AC8+BYPL_EOD!AD8</f>
        <v>6.37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32.07</v>
      </c>
      <c r="O8" s="154">
        <f t="shared" si="1"/>
        <v>0.53000000000000114</v>
      </c>
      <c r="P8">
        <v>11.822201434362334</v>
      </c>
      <c r="Q8">
        <v>6.475272840661054</v>
      </c>
      <c r="R8">
        <v>0</v>
      </c>
      <c r="S8">
        <v>2.1042095416276894</v>
      </c>
      <c r="T8">
        <v>12.198316183348926</v>
      </c>
      <c r="U8" s="156">
        <f t="shared" si="2"/>
        <v>32.600000000000009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32.6</v>
      </c>
      <c r="E9">
        <f>GT!N9</f>
        <v>0</v>
      </c>
      <c r="F9">
        <f t="shared" si="4"/>
        <v>84</v>
      </c>
      <c r="G9">
        <f t="shared" si="5"/>
        <v>32.6</v>
      </c>
      <c r="H9" s="154"/>
      <c r="I9">
        <f>BRPL_EOD!AC9+BRPL_EOD!AD9</f>
        <v>11.63</v>
      </c>
      <c r="J9">
        <f>BYPL_EOD!AC9+BYPL_EOD!AD9</f>
        <v>6.37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32.07</v>
      </c>
      <c r="O9" s="154">
        <f t="shared" si="1"/>
        <v>0.53000000000000114</v>
      </c>
      <c r="P9">
        <v>11.822201434362334</v>
      </c>
      <c r="Q9">
        <v>6.475272840661054</v>
      </c>
      <c r="R9">
        <v>0</v>
      </c>
      <c r="S9">
        <v>2.1042095416276894</v>
      </c>
      <c r="T9">
        <v>12.198316183348926</v>
      </c>
      <c r="U9" s="156">
        <f t="shared" si="2"/>
        <v>32.600000000000009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54"/>
      <c r="I10">
        <f>BRPL_EOD!AC10+BRPL_EOD!AD10</f>
        <v>11.63</v>
      </c>
      <c r="J10">
        <f>BYPL_EOD!AC10+BYPL_EOD!AD10</f>
        <v>6.37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32.07</v>
      </c>
      <c r="O10" s="154">
        <f t="shared" si="1"/>
        <v>0.53000000000000114</v>
      </c>
      <c r="P10">
        <v>11.822201434362334</v>
      </c>
      <c r="Q10">
        <v>6.475272840661054</v>
      </c>
      <c r="R10">
        <v>0</v>
      </c>
      <c r="S10">
        <v>2.1042095416276894</v>
      </c>
      <c r="T10">
        <v>12.198316183348926</v>
      </c>
      <c r="U10" s="156">
        <f t="shared" si="2"/>
        <v>32.600000000000009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54"/>
      <c r="I11">
        <f>BRPL_EOD!AC11+BRPL_EOD!AD11</f>
        <v>11.63</v>
      </c>
      <c r="J11">
        <f>BYPL_EOD!AC11+BYPL_EOD!AD11</f>
        <v>6.37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32.07</v>
      </c>
      <c r="O11" s="154">
        <f t="shared" si="1"/>
        <v>0.53000000000000114</v>
      </c>
      <c r="P11">
        <v>11.822201434362334</v>
      </c>
      <c r="Q11">
        <v>6.475272840661054</v>
      </c>
      <c r="R11">
        <v>0</v>
      </c>
      <c r="S11">
        <v>2.1042095416276894</v>
      </c>
      <c r="T11">
        <v>12.198316183348926</v>
      </c>
      <c r="U11" s="156">
        <f t="shared" si="2"/>
        <v>32.600000000000009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54"/>
      <c r="I12">
        <f>BRPL_EOD!AC12+BRPL_EOD!AD12</f>
        <v>11.63</v>
      </c>
      <c r="J12">
        <f>BYPL_EOD!AC12+BYPL_EOD!AD12</f>
        <v>6.37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32.07</v>
      </c>
      <c r="O12" s="154">
        <f t="shared" si="1"/>
        <v>0.53000000000000114</v>
      </c>
      <c r="P12">
        <v>11.822201434362334</v>
      </c>
      <c r="Q12">
        <v>6.475272840661054</v>
      </c>
      <c r="R12">
        <v>0</v>
      </c>
      <c r="S12">
        <v>2.1042095416276894</v>
      </c>
      <c r="T12">
        <v>12.198316183348926</v>
      </c>
      <c r="U12" s="156">
        <f t="shared" si="2"/>
        <v>32.600000000000009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54"/>
      <c r="I13">
        <f>BRPL_EOD!AC13+BRPL_EOD!AD13</f>
        <v>11.63</v>
      </c>
      <c r="J13">
        <f>BYPL_EOD!AC13+BYPL_EOD!AD13</f>
        <v>6.37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32.07</v>
      </c>
      <c r="O13" s="154">
        <f t="shared" si="1"/>
        <v>0.53000000000000114</v>
      </c>
      <c r="P13">
        <v>11.822201434362334</v>
      </c>
      <c r="Q13">
        <v>6.475272840661054</v>
      </c>
      <c r="R13">
        <v>0</v>
      </c>
      <c r="S13">
        <v>2.1042095416276894</v>
      </c>
      <c r="T13">
        <v>12.198316183348926</v>
      </c>
      <c r="U13" s="156">
        <f t="shared" si="2"/>
        <v>32.600000000000009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54"/>
      <c r="I14">
        <f>BRPL_EOD!AC14+BRPL_EOD!AD14</f>
        <v>11.63</v>
      </c>
      <c r="J14">
        <f>BYPL_EOD!AC14+BYPL_EOD!AD14</f>
        <v>6.37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32.07</v>
      </c>
      <c r="O14" s="154">
        <f t="shared" si="1"/>
        <v>0.53000000000000114</v>
      </c>
      <c r="P14">
        <v>11.822201434362334</v>
      </c>
      <c r="Q14">
        <v>6.475272840661054</v>
      </c>
      <c r="R14">
        <v>0</v>
      </c>
      <c r="S14">
        <v>2.1042095416276894</v>
      </c>
      <c r="T14">
        <v>12.198316183348926</v>
      </c>
      <c r="U14" s="156">
        <f t="shared" si="2"/>
        <v>32.600000000000009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54"/>
      <c r="I15">
        <f>BRPL_EOD!AC15+BRPL_EOD!AD15</f>
        <v>11.63</v>
      </c>
      <c r="J15">
        <f>BYPL_EOD!AC15+BYPL_EOD!AD15</f>
        <v>6.37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32.07</v>
      </c>
      <c r="O15" s="154">
        <f t="shared" si="1"/>
        <v>0.53000000000000114</v>
      </c>
      <c r="P15">
        <v>11.822201434362334</v>
      </c>
      <c r="Q15">
        <v>6.475272840661054</v>
      </c>
      <c r="R15">
        <v>0</v>
      </c>
      <c r="S15">
        <v>2.1042095416276894</v>
      </c>
      <c r="T15">
        <v>12.198316183348926</v>
      </c>
      <c r="U15" s="156">
        <f t="shared" si="2"/>
        <v>32.600000000000009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54"/>
      <c r="I16">
        <f>BRPL_EOD!AC16+BRPL_EOD!AD16</f>
        <v>11.63</v>
      </c>
      <c r="J16">
        <f>BYPL_EOD!AC16+BYPL_EOD!AD16</f>
        <v>6.37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32.07</v>
      </c>
      <c r="O16" s="154">
        <f t="shared" si="1"/>
        <v>0.53000000000000114</v>
      </c>
      <c r="P16">
        <v>11.822201434362334</v>
      </c>
      <c r="Q16">
        <v>6.475272840661054</v>
      </c>
      <c r="R16">
        <v>0</v>
      </c>
      <c r="S16">
        <v>2.1042095416276894</v>
      </c>
      <c r="T16">
        <v>12.198316183348926</v>
      </c>
      <c r="U16" s="156">
        <f t="shared" si="2"/>
        <v>32.600000000000009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54"/>
      <c r="I17">
        <f>BRPL_EOD!AC17+BRPL_EOD!AD17</f>
        <v>11.63</v>
      </c>
      <c r="J17">
        <f>BYPL_EOD!AC17+BYPL_EOD!AD17</f>
        <v>6.37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32.07</v>
      </c>
      <c r="O17" s="154">
        <f t="shared" si="1"/>
        <v>0.53000000000000114</v>
      </c>
      <c r="P17">
        <v>11.822201434362334</v>
      </c>
      <c r="Q17">
        <v>6.475272840661054</v>
      </c>
      <c r="R17">
        <v>0</v>
      </c>
      <c r="S17">
        <v>2.1042095416276894</v>
      </c>
      <c r="T17">
        <v>12.198316183348926</v>
      </c>
      <c r="U17" s="156">
        <f t="shared" si="2"/>
        <v>32.600000000000009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54"/>
      <c r="I18">
        <f>BRPL_EOD!AC18+BRPL_EOD!AD18</f>
        <v>11.63</v>
      </c>
      <c r="J18">
        <f>BYPL_EOD!AC18+BYPL_EOD!AD18</f>
        <v>6.37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32.07</v>
      </c>
      <c r="O18" s="154">
        <f t="shared" si="1"/>
        <v>0.53000000000000114</v>
      </c>
      <c r="P18">
        <v>11.822201434362334</v>
      </c>
      <c r="Q18">
        <v>6.475272840661054</v>
      </c>
      <c r="R18">
        <v>0</v>
      </c>
      <c r="S18">
        <v>2.1042095416276894</v>
      </c>
      <c r="T18">
        <v>12.198316183348926</v>
      </c>
      <c r="U18" s="156">
        <f t="shared" si="2"/>
        <v>32.600000000000009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54"/>
      <c r="I19">
        <f>BRPL_EOD!AC19+BRPL_EOD!AD19</f>
        <v>11.63</v>
      </c>
      <c r="J19">
        <f>BYPL_EOD!AC19+BYPL_EOD!AD19</f>
        <v>6.37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32.07</v>
      </c>
      <c r="O19" s="154">
        <f t="shared" si="1"/>
        <v>0.53000000000000114</v>
      </c>
      <c r="P19">
        <v>11.822201434362334</v>
      </c>
      <c r="Q19">
        <v>6.475272840661054</v>
      </c>
      <c r="R19">
        <v>0</v>
      </c>
      <c r="S19">
        <v>2.1042095416276894</v>
      </c>
      <c r="T19">
        <v>12.198316183348926</v>
      </c>
      <c r="U19" s="156">
        <f t="shared" si="2"/>
        <v>32.600000000000009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54"/>
      <c r="I20">
        <f>BRPL_EOD!AC20+BRPL_EOD!AD20</f>
        <v>11.63</v>
      </c>
      <c r="J20">
        <f>BYPL_EOD!AC20+BYPL_EOD!AD20</f>
        <v>6.37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32.07</v>
      </c>
      <c r="O20" s="154">
        <f t="shared" si="1"/>
        <v>0.53000000000000114</v>
      </c>
      <c r="P20">
        <v>11.822201434362334</v>
      </c>
      <c r="Q20">
        <v>6.475272840661054</v>
      </c>
      <c r="R20">
        <v>0</v>
      </c>
      <c r="S20">
        <v>2.1042095416276894</v>
      </c>
      <c r="T20">
        <v>12.198316183348926</v>
      </c>
      <c r="U20" s="156">
        <f t="shared" si="2"/>
        <v>32.600000000000009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54"/>
      <c r="I21">
        <f>BRPL_EOD!AC21+BRPL_EOD!AD21</f>
        <v>11.63</v>
      </c>
      <c r="J21">
        <f>BYPL_EOD!AC21+BYPL_EOD!AD21</f>
        <v>6.37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32.07</v>
      </c>
      <c r="O21" s="154">
        <f t="shared" si="1"/>
        <v>0.53000000000000114</v>
      </c>
      <c r="P21">
        <v>11.822201434362334</v>
      </c>
      <c r="Q21">
        <v>6.475272840661054</v>
      </c>
      <c r="R21">
        <v>0</v>
      </c>
      <c r="S21">
        <v>2.1042095416276894</v>
      </c>
      <c r="T21">
        <v>12.198316183348926</v>
      </c>
      <c r="U21" s="156">
        <f t="shared" si="2"/>
        <v>32.600000000000009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11.63</v>
      </c>
      <c r="J22">
        <f>BYPL_EOD!AC22+BYPL_EOD!AD22</f>
        <v>6.37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32.07</v>
      </c>
      <c r="O22" s="154">
        <f t="shared" si="1"/>
        <v>0.53000000000000114</v>
      </c>
      <c r="P22">
        <v>11.822201434362334</v>
      </c>
      <c r="Q22">
        <v>6.475272840661054</v>
      </c>
      <c r="R22">
        <v>0</v>
      </c>
      <c r="S22">
        <v>2.1042095416276894</v>
      </c>
      <c r="T22">
        <v>12.198316183348926</v>
      </c>
      <c r="U22" s="156">
        <f t="shared" si="2"/>
        <v>32.600000000000009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11.63</v>
      </c>
      <c r="J23">
        <f>BYPL_EOD!AC23+BYPL_EOD!AD23</f>
        <v>6.37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32.07</v>
      </c>
      <c r="O23" s="154">
        <f t="shared" si="1"/>
        <v>0.53000000000000114</v>
      </c>
      <c r="P23">
        <v>11.822201434362334</v>
      </c>
      <c r="Q23">
        <v>6.475272840661054</v>
      </c>
      <c r="R23">
        <v>0</v>
      </c>
      <c r="S23">
        <v>2.1042095416276894</v>
      </c>
      <c r="T23">
        <v>12.198316183348926</v>
      </c>
      <c r="U23" s="156">
        <f t="shared" si="2"/>
        <v>32.600000000000009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11.63</v>
      </c>
      <c r="J24">
        <f>BYPL_EOD!AC24+BYPL_EOD!AD24</f>
        <v>6.37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32.07</v>
      </c>
      <c r="O24" s="154">
        <f t="shared" si="1"/>
        <v>0.53000000000000114</v>
      </c>
      <c r="P24">
        <v>11.822201434362334</v>
      </c>
      <c r="Q24">
        <v>6.475272840661054</v>
      </c>
      <c r="R24">
        <v>0</v>
      </c>
      <c r="S24">
        <v>2.1042095416276894</v>
      </c>
      <c r="T24">
        <v>12.198316183348926</v>
      </c>
      <c r="U24" s="156">
        <f t="shared" si="2"/>
        <v>32.600000000000009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11.63</v>
      </c>
      <c r="J25">
        <f>BYPL_EOD!AC25+BYPL_EOD!AD25</f>
        <v>6.37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32.07</v>
      </c>
      <c r="O25" s="154">
        <f t="shared" si="1"/>
        <v>0.53000000000000114</v>
      </c>
      <c r="P25">
        <v>11.822201434362334</v>
      </c>
      <c r="Q25">
        <v>6.475272840661054</v>
      </c>
      <c r="R25">
        <v>0</v>
      </c>
      <c r="S25">
        <v>2.1042095416276894</v>
      </c>
      <c r="T25">
        <v>12.198316183348926</v>
      </c>
      <c r="U25" s="156">
        <f t="shared" si="2"/>
        <v>32.600000000000009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11.63</v>
      </c>
      <c r="J26">
        <f>BYPL_EOD!AC26+BYPL_EOD!AD26</f>
        <v>6.37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32.07</v>
      </c>
      <c r="O26" s="154">
        <f t="shared" si="1"/>
        <v>0.53000000000000114</v>
      </c>
      <c r="P26">
        <v>11.822201434362334</v>
      </c>
      <c r="Q26">
        <v>6.475272840661054</v>
      </c>
      <c r="R26">
        <v>0</v>
      </c>
      <c r="S26">
        <v>2.1042095416276894</v>
      </c>
      <c r="T26">
        <v>12.198316183348926</v>
      </c>
      <c r="U26" s="156">
        <f t="shared" si="2"/>
        <v>32.600000000000009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11.63</v>
      </c>
      <c r="J27">
        <f>BYPL_EOD!AC27+BYPL_EOD!AD27</f>
        <v>6.37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32.07</v>
      </c>
      <c r="O27" s="154">
        <f t="shared" si="1"/>
        <v>0.53000000000000114</v>
      </c>
      <c r="P27">
        <v>11.822201434362334</v>
      </c>
      <c r="Q27">
        <v>6.475272840661054</v>
      </c>
      <c r="R27">
        <v>0</v>
      </c>
      <c r="S27">
        <v>2.1042095416276894</v>
      </c>
      <c r="T27">
        <v>12.198316183348926</v>
      </c>
      <c r="U27" s="156">
        <f t="shared" si="2"/>
        <v>32.600000000000009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54"/>
      <c r="I28">
        <f>BRPL_EOD!AC28+BRPL_EOD!AD28</f>
        <v>11.63</v>
      </c>
      <c r="J28">
        <f>BYPL_EOD!AC28+BYPL_EOD!AD28</f>
        <v>6.37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32.07</v>
      </c>
      <c r="O28" s="154">
        <f t="shared" si="1"/>
        <v>0.53000000000000114</v>
      </c>
      <c r="P28">
        <v>11.822201434362334</v>
      </c>
      <c r="Q28">
        <v>6.475272840661054</v>
      </c>
      <c r="R28">
        <v>0</v>
      </c>
      <c r="S28">
        <v>2.1042095416276894</v>
      </c>
      <c r="T28">
        <v>12.198316183348926</v>
      </c>
      <c r="U28" s="156">
        <f t="shared" si="2"/>
        <v>32.600000000000009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54"/>
      <c r="I29">
        <f>BRPL_EOD!AC29+BRPL_EOD!AD29</f>
        <v>11.63</v>
      </c>
      <c r="J29">
        <f>BYPL_EOD!AC29+BYPL_EOD!AD29</f>
        <v>6.37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32.07</v>
      </c>
      <c r="O29" s="154">
        <f t="shared" si="1"/>
        <v>0.53000000000000114</v>
      </c>
      <c r="P29">
        <v>11.822201434362334</v>
      </c>
      <c r="Q29">
        <v>6.475272840661054</v>
      </c>
      <c r="R29">
        <v>0</v>
      </c>
      <c r="S29">
        <v>2.1042095416276894</v>
      </c>
      <c r="T29">
        <v>12.198316183348926</v>
      </c>
      <c r="U29" s="156">
        <f t="shared" si="2"/>
        <v>32.600000000000009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54"/>
      <c r="I30">
        <f>BRPL_EOD!AC30+BRPL_EOD!AD30</f>
        <v>11.63</v>
      </c>
      <c r="J30">
        <f>BYPL_EOD!AC30+BYPL_EOD!AD30</f>
        <v>6.37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32.07</v>
      </c>
      <c r="O30" s="154">
        <f t="shared" si="1"/>
        <v>0.53000000000000114</v>
      </c>
      <c r="P30">
        <v>11.822201434362334</v>
      </c>
      <c r="Q30">
        <v>6.475272840661054</v>
      </c>
      <c r="R30">
        <v>0</v>
      </c>
      <c r="S30">
        <v>2.1042095416276894</v>
      </c>
      <c r="T30">
        <v>12.198316183348926</v>
      </c>
      <c r="U30" s="156">
        <f t="shared" si="2"/>
        <v>32.600000000000009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54"/>
      <c r="I31">
        <f>BRPL_EOD!AC31+BRPL_EOD!AD31</f>
        <v>11.63</v>
      </c>
      <c r="J31">
        <f>BYPL_EOD!AC31+BYPL_EOD!AD31</f>
        <v>6.37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32.07</v>
      </c>
      <c r="O31" s="154">
        <f t="shared" si="1"/>
        <v>0.53000000000000114</v>
      </c>
      <c r="P31">
        <v>11.822201434362334</v>
      </c>
      <c r="Q31">
        <v>6.475272840661054</v>
      </c>
      <c r="R31">
        <v>0</v>
      </c>
      <c r="S31">
        <v>2.1042095416276894</v>
      </c>
      <c r="T31">
        <v>12.198316183348926</v>
      </c>
      <c r="U31" s="156">
        <f t="shared" si="2"/>
        <v>32.600000000000009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11.63</v>
      </c>
      <c r="J32">
        <f>BYPL_EOD!AC32+BYPL_EOD!AD32</f>
        <v>6.37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32.07</v>
      </c>
      <c r="O32" s="154">
        <f t="shared" si="1"/>
        <v>0.53000000000000114</v>
      </c>
      <c r="P32">
        <v>11.822201434362334</v>
      </c>
      <c r="Q32">
        <v>6.475272840661054</v>
      </c>
      <c r="R32">
        <v>0</v>
      </c>
      <c r="S32">
        <v>2.1042095416276894</v>
      </c>
      <c r="T32">
        <v>12.198316183348926</v>
      </c>
      <c r="U32" s="156">
        <f t="shared" si="2"/>
        <v>32.600000000000009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54"/>
      <c r="I33">
        <f>BRPL_EOD!AC33+BRPL_EOD!AD33</f>
        <v>11.63</v>
      </c>
      <c r="J33">
        <f>BYPL_EOD!AC33+BYPL_EOD!AD33</f>
        <v>6.37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32.07</v>
      </c>
      <c r="O33" s="154">
        <f t="shared" si="1"/>
        <v>0.53000000000000114</v>
      </c>
      <c r="P33">
        <v>11.822201434362334</v>
      </c>
      <c r="Q33">
        <v>6.475272840661054</v>
      </c>
      <c r="R33">
        <v>0</v>
      </c>
      <c r="S33">
        <v>2.1042095416276894</v>
      </c>
      <c r="T33">
        <v>12.198316183348926</v>
      </c>
      <c r="U33" s="156">
        <f t="shared" si="2"/>
        <v>32.600000000000009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54"/>
      <c r="I34">
        <f>BRPL_EOD!AC34+BRPL_EOD!AD34</f>
        <v>11.63</v>
      </c>
      <c r="J34">
        <f>BYPL_EOD!AC34+BYPL_EOD!AD34</f>
        <v>6.37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32.07</v>
      </c>
      <c r="O34" s="154">
        <f t="shared" si="1"/>
        <v>0.53000000000000114</v>
      </c>
      <c r="P34">
        <v>11.822201434362334</v>
      </c>
      <c r="Q34">
        <v>6.475272840661054</v>
      </c>
      <c r="R34">
        <v>0</v>
      </c>
      <c r="S34">
        <v>2.1042095416276894</v>
      </c>
      <c r="T34">
        <v>12.198316183348926</v>
      </c>
      <c r="U34" s="156">
        <f t="shared" si="2"/>
        <v>32.600000000000009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54"/>
      <c r="I35">
        <f>BRPL_EOD!AC35+BRPL_EOD!AD35</f>
        <v>11.63</v>
      </c>
      <c r="J35">
        <f>BYPL_EOD!AC35+BYPL_EOD!AD35</f>
        <v>6.37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32.07</v>
      </c>
      <c r="O35" s="154">
        <f t="shared" si="1"/>
        <v>0.53000000000000114</v>
      </c>
      <c r="P35">
        <v>11.822201434362334</v>
      </c>
      <c r="Q35">
        <v>6.475272840661054</v>
      </c>
      <c r="R35">
        <v>0</v>
      </c>
      <c r="S35">
        <v>2.1042095416276894</v>
      </c>
      <c r="T35">
        <v>12.198316183348926</v>
      </c>
      <c r="U35" s="156">
        <f t="shared" si="2"/>
        <v>32.600000000000009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54"/>
      <c r="I36">
        <f>BRPL_EOD!AC36+BRPL_EOD!AD36</f>
        <v>11.63</v>
      </c>
      <c r="J36">
        <f>BYPL_EOD!AC36+BYPL_EOD!AD36</f>
        <v>6.37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32.07</v>
      </c>
      <c r="O36" s="154">
        <f t="shared" si="1"/>
        <v>0.53000000000000114</v>
      </c>
      <c r="P36">
        <v>11.822201434362334</v>
      </c>
      <c r="Q36">
        <v>6.475272840661054</v>
      </c>
      <c r="R36">
        <v>0</v>
      </c>
      <c r="S36">
        <v>2.1042095416276894</v>
      </c>
      <c r="T36">
        <v>12.198316183348926</v>
      </c>
      <c r="U36" s="156">
        <f t="shared" si="2"/>
        <v>32.600000000000009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54"/>
      <c r="I37">
        <f>BRPL_EOD!AC37+BRPL_EOD!AD37</f>
        <v>11.63</v>
      </c>
      <c r="J37">
        <f>BYPL_EOD!AC37+BYPL_EOD!AD37</f>
        <v>6.37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32.07</v>
      </c>
      <c r="O37" s="154">
        <f t="shared" si="1"/>
        <v>0.53000000000000114</v>
      </c>
      <c r="P37">
        <v>11.822201434362334</v>
      </c>
      <c r="Q37">
        <v>6.475272840661054</v>
      </c>
      <c r="R37">
        <v>0</v>
      </c>
      <c r="S37">
        <v>2.1042095416276894</v>
      </c>
      <c r="T37">
        <v>12.198316183348926</v>
      </c>
      <c r="U37" s="156">
        <f t="shared" si="2"/>
        <v>32.600000000000009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54"/>
      <c r="I38">
        <f>BRPL_EOD!AC38+BRPL_EOD!AD38</f>
        <v>11.63</v>
      </c>
      <c r="J38">
        <f>BYPL_EOD!AC38+BYPL_EOD!AD38</f>
        <v>6.37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32.07</v>
      </c>
      <c r="O38" s="154">
        <f t="shared" si="1"/>
        <v>0.53000000000000114</v>
      </c>
      <c r="P38">
        <v>11.822201434362334</v>
      </c>
      <c r="Q38">
        <v>6.475272840661054</v>
      </c>
      <c r="R38">
        <v>0</v>
      </c>
      <c r="S38">
        <v>2.1042095416276894</v>
      </c>
      <c r="T38">
        <v>12.198316183348926</v>
      </c>
      <c r="U38" s="156">
        <f t="shared" si="2"/>
        <v>32.600000000000009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11.63</v>
      </c>
      <c r="J39">
        <f>BYPL_EOD!AC39+BYPL_EOD!AD39</f>
        <v>6.37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32.07</v>
      </c>
      <c r="O39" s="154">
        <f t="shared" si="1"/>
        <v>0.22999999999999687</v>
      </c>
      <c r="P39">
        <v>11.713408169628936</v>
      </c>
      <c r="Q39">
        <v>6.4156844402868716</v>
      </c>
      <c r="R39">
        <v>0</v>
      </c>
      <c r="S39">
        <v>2.0848456501403176</v>
      </c>
      <c r="T39">
        <v>12.086061739943872</v>
      </c>
      <c r="U39" s="156">
        <f t="shared" si="2"/>
        <v>32.299999999999997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11.63</v>
      </c>
      <c r="J40">
        <f>BYPL_EOD!AC40+BYPL_EOD!AD40</f>
        <v>6.37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32.07</v>
      </c>
      <c r="O40" s="154">
        <f t="shared" si="1"/>
        <v>0.22999999999999687</v>
      </c>
      <c r="P40">
        <v>11.713408169628936</v>
      </c>
      <c r="Q40">
        <v>6.4156844402868716</v>
      </c>
      <c r="R40">
        <v>0</v>
      </c>
      <c r="S40">
        <v>2.0848456501403176</v>
      </c>
      <c r="T40">
        <v>12.086061739943872</v>
      </c>
      <c r="U40" s="156">
        <f t="shared" si="2"/>
        <v>32.299999999999997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11.63</v>
      </c>
      <c r="J41">
        <f>BYPL_EOD!AC41+BYPL_EOD!AD41</f>
        <v>6.37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32.07</v>
      </c>
      <c r="O41" s="154">
        <f t="shared" si="1"/>
        <v>0.22999999999999687</v>
      </c>
      <c r="P41">
        <v>11.713408169628936</v>
      </c>
      <c r="Q41">
        <v>6.4156844402868716</v>
      </c>
      <c r="R41">
        <v>0</v>
      </c>
      <c r="S41">
        <v>2.0848456501403176</v>
      </c>
      <c r="T41">
        <v>12.086061739943872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11.63</v>
      </c>
      <c r="J42">
        <f>BYPL_EOD!AC42+BYPL_EOD!AD42</f>
        <v>6.37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32.07</v>
      </c>
      <c r="O42" s="154">
        <f t="shared" si="1"/>
        <v>0.22999999999999687</v>
      </c>
      <c r="P42">
        <v>11.713408169628936</v>
      </c>
      <c r="Q42">
        <v>6.4156844402868716</v>
      </c>
      <c r="R42">
        <v>0</v>
      </c>
      <c r="S42">
        <v>2.0848456501403176</v>
      </c>
      <c r="T42">
        <v>12.086061739943872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11.63</v>
      </c>
      <c r="J43">
        <f>BYPL_EOD!AC43+BYPL_EOD!AD43</f>
        <v>6.37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32.07</v>
      </c>
      <c r="O43" s="154">
        <f t="shared" si="1"/>
        <v>0.22999999999999687</v>
      </c>
      <c r="P43">
        <v>11.713408169628936</v>
      </c>
      <c r="Q43">
        <v>6.4156844402868716</v>
      </c>
      <c r="R43">
        <v>0</v>
      </c>
      <c r="S43">
        <v>2.0848456501403176</v>
      </c>
      <c r="T43">
        <v>12.086061739943872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11.63</v>
      </c>
      <c r="J44">
        <f>BYPL_EOD!AC44+BYPL_EOD!AD44</f>
        <v>6.37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32.07</v>
      </c>
      <c r="O44" s="154">
        <f t="shared" si="1"/>
        <v>0.22999999999999687</v>
      </c>
      <c r="P44">
        <v>11.713408169628936</v>
      </c>
      <c r="Q44">
        <v>6.4156844402868716</v>
      </c>
      <c r="R44">
        <v>0</v>
      </c>
      <c r="S44">
        <v>2.0848456501403176</v>
      </c>
      <c r="T44">
        <v>12.086061739943872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3.51</v>
      </c>
      <c r="J45">
        <f>BYPL_EOD!AC45+BYPL_EOD!AD45</f>
        <v>18.96</v>
      </c>
      <c r="K45">
        <f>MES_EOD!AC45+MES_EOD!AD45</f>
        <v>0</v>
      </c>
      <c r="L45">
        <f>NDMC_EOD!AC45+NDMC_EOD!AD45</f>
        <v>1.45</v>
      </c>
      <c r="M45">
        <f>TPDDL_EOD!AC45+TPDDL_EOD!AD45</f>
        <v>8.43</v>
      </c>
      <c r="N45">
        <f t="shared" si="0"/>
        <v>32.349999999999994</v>
      </c>
      <c r="O45" s="154">
        <f t="shared" si="1"/>
        <v>-4.9999999999997158E-2</v>
      </c>
      <c r="P45">
        <v>3.5045749613601238</v>
      </c>
      <c r="Q45">
        <v>18.930695517774346</v>
      </c>
      <c r="R45">
        <v>0</v>
      </c>
      <c r="S45">
        <v>1.4477588871715612</v>
      </c>
      <c r="T45">
        <v>8.4169706336939729</v>
      </c>
      <c r="U45" s="156">
        <f t="shared" si="2"/>
        <v>32.300000000000004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11.63</v>
      </c>
      <c r="J46">
        <f>BYPL_EOD!AC46+BYPL_EOD!AD46</f>
        <v>6.37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32.07</v>
      </c>
      <c r="O46" s="154">
        <f t="shared" si="1"/>
        <v>0.22999999999999687</v>
      </c>
      <c r="P46">
        <v>11.713408169628936</v>
      </c>
      <c r="Q46">
        <v>6.4156844402868716</v>
      </c>
      <c r="R46">
        <v>0</v>
      </c>
      <c r="S46">
        <v>2.0848456501403176</v>
      </c>
      <c r="T46">
        <v>12.086061739943872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11.63</v>
      </c>
      <c r="J47">
        <f>BYPL_EOD!AC47+BYPL_EOD!AD47</f>
        <v>6.37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32.07</v>
      </c>
      <c r="O47" s="154">
        <f t="shared" si="1"/>
        <v>0.22999999999999687</v>
      </c>
      <c r="P47">
        <v>11.713408169628936</v>
      </c>
      <c r="Q47">
        <v>6.4156844402868716</v>
      </c>
      <c r="R47">
        <v>0</v>
      </c>
      <c r="S47">
        <v>2.0848456501403176</v>
      </c>
      <c r="T47">
        <v>12.086061739943872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11.63</v>
      </c>
      <c r="J48">
        <f>BYPL_EOD!AC48+BYPL_EOD!AD48</f>
        <v>6.37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32.07</v>
      </c>
      <c r="O48" s="154">
        <f t="shared" si="1"/>
        <v>0.22999999999999687</v>
      </c>
      <c r="P48">
        <v>11.713408169628936</v>
      </c>
      <c r="Q48">
        <v>6.4156844402868716</v>
      </c>
      <c r="R48">
        <v>0</v>
      </c>
      <c r="S48">
        <v>2.0848456501403176</v>
      </c>
      <c r="T48">
        <v>12.086061739943872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11.63</v>
      </c>
      <c r="J49">
        <f>BYPL_EOD!AC49+BYPL_EOD!AD49</f>
        <v>6.37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11.713408169628936</v>
      </c>
      <c r="Q49">
        <v>6.4156844402868716</v>
      </c>
      <c r="R49">
        <v>0</v>
      </c>
      <c r="S49">
        <v>2.0848456501403176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11.63</v>
      </c>
      <c r="J50">
        <f>BYPL_EOD!AC50+BYPL_EOD!AD50</f>
        <v>6.37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11.713408169628936</v>
      </c>
      <c r="Q50">
        <v>6.4156844402868716</v>
      </c>
      <c r="R50">
        <v>0</v>
      </c>
      <c r="S50">
        <v>2.0848456501403176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11.63</v>
      </c>
      <c r="J51">
        <f>BYPL_EOD!AC51+BYPL_EOD!AD51</f>
        <v>6.37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11.713408169628936</v>
      </c>
      <c r="Q51">
        <v>6.4156844402868716</v>
      </c>
      <c r="R51">
        <v>0</v>
      </c>
      <c r="S51">
        <v>2.0848456501403176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11.713408169628936</v>
      </c>
      <c r="Q52">
        <v>6.4156844402868716</v>
      </c>
      <c r="R52">
        <v>0</v>
      </c>
      <c r="S52">
        <v>2.0848456501403176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3.62</v>
      </c>
      <c r="J54">
        <f>BYPL_EOD!AC54+BYPL_EOD!AD54</f>
        <v>19.53</v>
      </c>
      <c r="K54">
        <f>MES_EOD!AC54+MES_EOD!AD54</f>
        <v>0</v>
      </c>
      <c r="L54">
        <f>NDMC_EOD!AC54+NDMC_EOD!AD54</f>
        <v>1.5</v>
      </c>
      <c r="M54">
        <f>TPDDL_EOD!AC54+TPDDL_EOD!AD54</f>
        <v>8.68</v>
      </c>
      <c r="N54">
        <f t="shared" si="0"/>
        <v>33.33</v>
      </c>
      <c r="O54" s="154">
        <f t="shared" si="1"/>
        <v>-3.0000000000001137E-2</v>
      </c>
      <c r="P54">
        <v>3.6167416741674168</v>
      </c>
      <c r="Q54">
        <v>19.512421242124212</v>
      </c>
      <c r="R54">
        <v>0</v>
      </c>
      <c r="S54">
        <v>1.4986498649864985</v>
      </c>
      <c r="T54">
        <v>8.6721872187218718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12.365406713032959</v>
      </c>
      <c r="Q55">
        <v>6.7667372240701535</v>
      </c>
      <c r="R55">
        <v>0</v>
      </c>
      <c r="S55">
        <v>2.084396734200181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12.365406713032959</v>
      </c>
      <c r="Q56">
        <v>6.7667372240701535</v>
      </c>
      <c r="R56">
        <v>0</v>
      </c>
      <c r="S56">
        <v>2.084396734200181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12.365406713032959</v>
      </c>
      <c r="Q57">
        <v>6.7667372240701535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12.365406713032959</v>
      </c>
      <c r="Q58">
        <v>6.7667372240701535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32.369999999999997</v>
      </c>
      <c r="E59">
        <f>GT!N59</f>
        <v>0</v>
      </c>
      <c r="F59">
        <f t="shared" si="4"/>
        <v>84</v>
      </c>
      <c r="G59">
        <f t="shared" si="5"/>
        <v>32.369999999999997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-0.70000000000000284</v>
      </c>
      <c r="P59">
        <v>12.020066525551858</v>
      </c>
      <c r="Q59">
        <v>6.5777562745690954</v>
      </c>
      <c r="R59">
        <v>0</v>
      </c>
      <c r="S59">
        <v>2.0261838524342299</v>
      </c>
      <c r="T59">
        <v>11.745993347444813</v>
      </c>
      <c r="U59" s="156">
        <f t="shared" si="2"/>
        <v>32.36999999999999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12.365406713032959</v>
      </c>
      <c r="Q60">
        <v>6.7667372240701535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12.365406713032959</v>
      </c>
      <c r="Q61">
        <v>6.7667372240701535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11.713408169628936</v>
      </c>
      <c r="Q66">
        <v>6.4156844402868716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11.713408169628936</v>
      </c>
      <c r="Q70">
        <v>6.4156844402868716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11.713408169628936</v>
      </c>
      <c r="Q71">
        <v>6.4156844402868716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11.713408169628936</v>
      </c>
      <c r="Q72">
        <v>6.4156844402868716</v>
      </c>
      <c r="R72">
        <v>0</v>
      </c>
      <c r="S72">
        <v>2.0848456501403176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11.713408169628936</v>
      </c>
      <c r="Q73">
        <v>6.4156844402868716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11.713408169628936</v>
      </c>
      <c r="Q74">
        <v>6.4156844402868716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0.79346749999999966</v>
      </c>
      <c r="E99" s="156">
        <f t="shared" si="12"/>
        <v>0</v>
      </c>
      <c r="F99" s="156">
        <f t="shared" si="12"/>
        <v>2.016</v>
      </c>
      <c r="G99" s="156">
        <f t="shared" si="12"/>
        <v>0.79346749999999966</v>
      </c>
      <c r="H99" s="156"/>
      <c r="I99" s="156">
        <f t="shared" si="12"/>
        <v>0.28397499999999992</v>
      </c>
      <c r="J99" s="156">
        <f t="shared" si="12"/>
        <v>0.16418000000000033</v>
      </c>
      <c r="K99" s="156">
        <f t="shared" si="12"/>
        <v>0</v>
      </c>
      <c r="L99" s="156">
        <f t="shared" si="12"/>
        <v>4.9382499999999892E-2</v>
      </c>
      <c r="M99" s="156">
        <f t="shared" si="12"/>
        <v>0.28627749999999996</v>
      </c>
      <c r="N99" s="156">
        <f t="shared" si="12"/>
        <v>0.78381500000000093</v>
      </c>
      <c r="O99" s="156">
        <f t="shared" si="12"/>
        <v>9.6524999999999909E-3</v>
      </c>
      <c r="P99" s="156">
        <f t="shared" si="12"/>
        <v>0.28753446535215993</v>
      </c>
      <c r="Q99" s="156">
        <f t="shared" si="12"/>
        <v>0.16611912089063821</v>
      </c>
      <c r="R99" s="156">
        <f t="shared" si="12"/>
        <v>0</v>
      </c>
      <c r="S99" s="156">
        <f t="shared" si="12"/>
        <v>4.9993631026670753E-2</v>
      </c>
      <c r="T99" s="156">
        <f t="shared" si="12"/>
        <v>0.28982028273053095</v>
      </c>
      <c r="U99" s="156">
        <f t="shared" si="12"/>
        <v>0.79346749999999966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O3" sqref="O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220.65999999999997</v>
      </c>
      <c r="E3">
        <f>BAWANA!AM3</f>
        <v>0</v>
      </c>
      <c r="F3">
        <f>(B3+C3)*0.8</f>
        <v>256</v>
      </c>
      <c r="G3">
        <f>(D3+E3)</f>
        <v>220.65999999999997</v>
      </c>
      <c r="H3" s="154"/>
      <c r="I3">
        <f>BRPL_EOD!AK3+BRPL_EOD!AL3</f>
        <v>99.62</v>
      </c>
      <c r="J3">
        <f>BYPL_EOD!AK3+BYPL_EOD!AL3</f>
        <v>44.4</v>
      </c>
      <c r="K3">
        <f>MES_EOD!AK3+MES_EOD!AL3</f>
        <v>5</v>
      </c>
      <c r="L3">
        <f>NDMC_EOD!AK3+NDMC_EOD!AL3</f>
        <v>18.010000000000002</v>
      </c>
      <c r="M3">
        <f>TPDDL_EOD!AK3+TPDDL_EOD!AL3</f>
        <v>53.65</v>
      </c>
      <c r="N3">
        <f t="shared" ref="N3:N66" si="0">SUM(I3:M3)</f>
        <v>220.68</v>
      </c>
      <c r="O3" s="154">
        <f t="shared" ref="O3:O66" si="1">G3-N3</f>
        <v>-2.0000000000038654E-2</v>
      </c>
      <c r="P3">
        <v>99.61097154250497</v>
      </c>
      <c r="Q3">
        <v>44.395976073953229</v>
      </c>
      <c r="R3">
        <v>4.9995468551749127</v>
      </c>
      <c r="S3">
        <v>18.008367772340037</v>
      </c>
      <c r="T3">
        <v>53.645137756026813</v>
      </c>
      <c r="U3" s="156">
        <f t="shared" ref="U3:U66" si="2">SUM(P3:T3)</f>
        <v>220.65999999999997</v>
      </c>
      <c r="V3" s="154">
        <f t="shared" ref="V3:V66" si="3">G3-U3</f>
        <v>0</v>
      </c>
      <c r="Y3">
        <f>BAWANA!AW3+BAWANA!AX3</f>
        <v>24.67</v>
      </c>
      <c r="Z3">
        <f>BAWANA!BD3+BAWANA!BE3</f>
        <v>24.67</v>
      </c>
      <c r="AA3">
        <f>BAWANA!X3+BAWANA!Y3</f>
        <v>24.67</v>
      </c>
      <c r="AB3">
        <f>BAWANA!AE3+BAWANA!AF3</f>
        <v>24.67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220.65999999999997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220.65999999999997</v>
      </c>
      <c r="H4" s="154"/>
      <c r="I4">
        <f>BRPL_EOD!AK4+BRPL_EOD!AL4</f>
        <v>99.62</v>
      </c>
      <c r="J4">
        <f>BYPL_EOD!AK4+BYPL_EOD!AL4</f>
        <v>44.4</v>
      </c>
      <c r="K4">
        <f>MES_EOD!AK4+MES_EOD!AL4</f>
        <v>5</v>
      </c>
      <c r="L4">
        <f>NDMC_EOD!AK4+NDMC_EOD!AL4</f>
        <v>18.010000000000002</v>
      </c>
      <c r="M4">
        <f>TPDDL_EOD!AK4+TPDDL_EOD!AL4</f>
        <v>53.65</v>
      </c>
      <c r="N4">
        <f t="shared" si="0"/>
        <v>220.68</v>
      </c>
      <c r="O4" s="154">
        <f t="shared" si="1"/>
        <v>-2.0000000000038654E-2</v>
      </c>
      <c r="P4">
        <v>99.61097154250497</v>
      </c>
      <c r="Q4">
        <v>44.395976073953229</v>
      </c>
      <c r="R4">
        <v>4.9995468551749127</v>
      </c>
      <c r="S4">
        <v>18.008367772340037</v>
      </c>
      <c r="T4">
        <v>53.645137756026813</v>
      </c>
      <c r="U4" s="156">
        <f t="shared" si="2"/>
        <v>220.65999999999997</v>
      </c>
      <c r="V4" s="154">
        <f t="shared" si="3"/>
        <v>0</v>
      </c>
      <c r="Y4">
        <f>BAWANA!AW4+BAWANA!AX4</f>
        <v>24.67</v>
      </c>
      <c r="Z4">
        <f>BAWANA!BD4+BAWANA!BE4</f>
        <v>24.67</v>
      </c>
      <c r="AA4">
        <f>BAWANA!X4+BAWANA!Y4</f>
        <v>24.67</v>
      </c>
      <c r="AB4">
        <f>BAWANA!AE4+BAWANA!AF4</f>
        <v>24.67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220.65999999999997</v>
      </c>
      <c r="E5">
        <f>BAWANA!AM5</f>
        <v>0</v>
      </c>
      <c r="F5">
        <f t="shared" si="4"/>
        <v>256</v>
      </c>
      <c r="G5">
        <f t="shared" si="5"/>
        <v>220.65999999999997</v>
      </c>
      <c r="H5" s="154"/>
      <c r="I5">
        <f>BRPL_EOD!AK5+BRPL_EOD!AL5</f>
        <v>99.62</v>
      </c>
      <c r="J5">
        <f>BYPL_EOD!AK5+BYPL_EOD!AL5</f>
        <v>44.4</v>
      </c>
      <c r="K5">
        <f>MES_EOD!AK5+MES_EOD!AL5</f>
        <v>5</v>
      </c>
      <c r="L5">
        <f>NDMC_EOD!AK5+NDMC_EOD!AL5</f>
        <v>18.010000000000002</v>
      </c>
      <c r="M5">
        <f>TPDDL_EOD!AK5+TPDDL_EOD!AL5</f>
        <v>53.65</v>
      </c>
      <c r="N5">
        <f t="shared" si="0"/>
        <v>220.68</v>
      </c>
      <c r="O5" s="154">
        <f t="shared" si="1"/>
        <v>-2.0000000000038654E-2</v>
      </c>
      <c r="P5">
        <v>99.61097154250497</v>
      </c>
      <c r="Q5">
        <v>44.395976073953229</v>
      </c>
      <c r="R5">
        <v>4.9995468551749127</v>
      </c>
      <c r="S5">
        <v>18.008367772340037</v>
      </c>
      <c r="T5">
        <v>53.645137756026813</v>
      </c>
      <c r="U5" s="156">
        <f t="shared" si="2"/>
        <v>220.65999999999997</v>
      </c>
      <c r="V5" s="154">
        <f t="shared" si="3"/>
        <v>0</v>
      </c>
      <c r="Y5">
        <f>BAWANA!AW5+BAWANA!AX5</f>
        <v>24.67</v>
      </c>
      <c r="Z5">
        <f>BAWANA!BD5+BAWANA!BE5</f>
        <v>24.67</v>
      </c>
      <c r="AA5">
        <f>BAWANA!X5+BAWANA!Y5</f>
        <v>24.67</v>
      </c>
      <c r="AB5">
        <f>BAWANA!AE5+BAWANA!AF5</f>
        <v>24.67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220.65999999999997</v>
      </c>
      <c r="E6">
        <f>BAWANA!AM6</f>
        <v>0</v>
      </c>
      <c r="F6">
        <f t="shared" si="4"/>
        <v>256</v>
      </c>
      <c r="G6">
        <f t="shared" si="5"/>
        <v>220.65999999999997</v>
      </c>
      <c r="H6" s="154"/>
      <c r="I6">
        <f>BRPL_EOD!AK6+BRPL_EOD!AL6</f>
        <v>99.62</v>
      </c>
      <c r="J6">
        <f>BYPL_EOD!AK6+BYPL_EOD!AL6</f>
        <v>44.4</v>
      </c>
      <c r="K6">
        <f>MES_EOD!AK6+MES_EOD!AL6</f>
        <v>5</v>
      </c>
      <c r="L6">
        <f>NDMC_EOD!AK6+NDMC_EOD!AL6</f>
        <v>18.010000000000002</v>
      </c>
      <c r="M6">
        <f>TPDDL_EOD!AK6+TPDDL_EOD!AL6</f>
        <v>53.65</v>
      </c>
      <c r="N6">
        <f t="shared" si="0"/>
        <v>220.68</v>
      </c>
      <c r="O6" s="154">
        <f t="shared" si="1"/>
        <v>-2.0000000000038654E-2</v>
      </c>
      <c r="P6">
        <v>99.61097154250497</v>
      </c>
      <c r="Q6">
        <v>44.395976073953229</v>
      </c>
      <c r="R6">
        <v>4.9995468551749127</v>
      </c>
      <c r="S6">
        <v>18.008367772340037</v>
      </c>
      <c r="T6">
        <v>53.645137756026813</v>
      </c>
      <c r="U6" s="156">
        <f t="shared" si="2"/>
        <v>220.65999999999997</v>
      </c>
      <c r="V6" s="154">
        <f t="shared" si="3"/>
        <v>0</v>
      </c>
      <c r="Y6">
        <f>BAWANA!AW6+BAWANA!AX6</f>
        <v>24.67</v>
      </c>
      <c r="Z6">
        <f>BAWANA!BD6+BAWANA!BE6</f>
        <v>24.67</v>
      </c>
      <c r="AA6">
        <f>BAWANA!X6+BAWANA!Y6</f>
        <v>24.67</v>
      </c>
      <c r="AB6">
        <f>BAWANA!AE6+BAWANA!AF6</f>
        <v>24.67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220.65999999999997</v>
      </c>
      <c r="E7">
        <f>BAWANA!AM7</f>
        <v>0</v>
      </c>
      <c r="F7">
        <f t="shared" si="4"/>
        <v>256</v>
      </c>
      <c r="G7">
        <f t="shared" si="5"/>
        <v>220.65999999999997</v>
      </c>
      <c r="H7" s="154"/>
      <c r="I7">
        <f>BRPL_EOD!AK7+BRPL_EOD!AL7</f>
        <v>99.62</v>
      </c>
      <c r="J7">
        <f>BYPL_EOD!AK7+BYPL_EOD!AL7</f>
        <v>44.4</v>
      </c>
      <c r="K7">
        <f>MES_EOD!AK7+MES_EOD!AL7</f>
        <v>5</v>
      </c>
      <c r="L7">
        <f>NDMC_EOD!AK7+NDMC_EOD!AL7</f>
        <v>18.010000000000002</v>
      </c>
      <c r="M7">
        <f>TPDDL_EOD!AK7+TPDDL_EOD!AL7</f>
        <v>53.65</v>
      </c>
      <c r="N7">
        <f t="shared" si="0"/>
        <v>220.68</v>
      </c>
      <c r="O7" s="154">
        <f t="shared" si="1"/>
        <v>-2.0000000000038654E-2</v>
      </c>
      <c r="P7">
        <v>99.61097154250497</v>
      </c>
      <c r="Q7">
        <v>44.395976073953229</v>
      </c>
      <c r="R7">
        <v>4.9995468551749127</v>
      </c>
      <c r="S7">
        <v>18.008367772340037</v>
      </c>
      <c r="T7">
        <v>53.645137756026813</v>
      </c>
      <c r="U7" s="156">
        <f t="shared" si="2"/>
        <v>220.65999999999997</v>
      </c>
      <c r="V7" s="154">
        <f t="shared" si="3"/>
        <v>0</v>
      </c>
      <c r="Y7">
        <f>BAWANA!AW7+BAWANA!AX7</f>
        <v>24.67</v>
      </c>
      <c r="Z7">
        <f>BAWANA!BD7+BAWANA!BE7</f>
        <v>24.67</v>
      </c>
      <c r="AA7">
        <f>BAWANA!X7+BAWANA!Y7</f>
        <v>24.67</v>
      </c>
      <c r="AB7">
        <f>BAWANA!AE7+BAWANA!AF7</f>
        <v>24.67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220.65999999999997</v>
      </c>
      <c r="E8">
        <f>BAWANA!AM8</f>
        <v>0</v>
      </c>
      <c r="F8">
        <f t="shared" si="4"/>
        <v>256</v>
      </c>
      <c r="G8">
        <f t="shared" si="5"/>
        <v>220.65999999999997</v>
      </c>
      <c r="H8" s="154"/>
      <c r="I8">
        <f>BRPL_EOD!AK8+BRPL_EOD!AL8</f>
        <v>99.62</v>
      </c>
      <c r="J8">
        <f>BYPL_EOD!AK8+BYPL_EOD!AL8</f>
        <v>44.4</v>
      </c>
      <c r="K8">
        <f>MES_EOD!AK8+MES_EOD!AL8</f>
        <v>5</v>
      </c>
      <c r="L8">
        <f>NDMC_EOD!AK8+NDMC_EOD!AL8</f>
        <v>18.010000000000002</v>
      </c>
      <c r="M8">
        <f>TPDDL_EOD!AK8+TPDDL_EOD!AL8</f>
        <v>53.65</v>
      </c>
      <c r="N8">
        <f t="shared" si="0"/>
        <v>220.68</v>
      </c>
      <c r="O8" s="154">
        <f t="shared" si="1"/>
        <v>-2.0000000000038654E-2</v>
      </c>
      <c r="P8">
        <v>99.61097154250497</v>
      </c>
      <c r="Q8">
        <v>44.395976073953229</v>
      </c>
      <c r="R8">
        <v>4.9995468551749127</v>
      </c>
      <c r="S8">
        <v>18.008367772340037</v>
      </c>
      <c r="T8">
        <v>53.645137756026813</v>
      </c>
      <c r="U8" s="156">
        <f t="shared" si="2"/>
        <v>220.65999999999997</v>
      </c>
      <c r="V8" s="154">
        <f t="shared" si="3"/>
        <v>0</v>
      </c>
      <c r="Y8">
        <f>BAWANA!AW8+BAWANA!AX8</f>
        <v>24.67</v>
      </c>
      <c r="Z8">
        <f>BAWANA!BD8+BAWANA!BE8</f>
        <v>24.67</v>
      </c>
      <c r="AA8">
        <f>BAWANA!X8+BAWANA!Y8</f>
        <v>24.67</v>
      </c>
      <c r="AB8">
        <f>BAWANA!AE8+BAWANA!AF8</f>
        <v>24.67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220.65999999999997</v>
      </c>
      <c r="E9">
        <f>BAWANA!AM9</f>
        <v>0</v>
      </c>
      <c r="F9">
        <f t="shared" si="4"/>
        <v>256</v>
      </c>
      <c r="G9">
        <f t="shared" si="5"/>
        <v>220.65999999999997</v>
      </c>
      <c r="H9" s="154"/>
      <c r="I9">
        <f>BRPL_EOD!AK9+BRPL_EOD!AL9</f>
        <v>99.62</v>
      </c>
      <c r="J9">
        <f>BYPL_EOD!AK9+BYPL_EOD!AL9</f>
        <v>44.4</v>
      </c>
      <c r="K9">
        <f>MES_EOD!AK9+MES_EOD!AL9</f>
        <v>5</v>
      </c>
      <c r="L9">
        <f>NDMC_EOD!AK9+NDMC_EOD!AL9</f>
        <v>18.010000000000002</v>
      </c>
      <c r="M9">
        <f>TPDDL_EOD!AK9+TPDDL_EOD!AL9</f>
        <v>53.65</v>
      </c>
      <c r="N9">
        <f t="shared" si="0"/>
        <v>220.68</v>
      </c>
      <c r="O9" s="154">
        <f t="shared" si="1"/>
        <v>-2.0000000000038654E-2</v>
      </c>
      <c r="P9">
        <v>99.61097154250497</v>
      </c>
      <c r="Q9">
        <v>44.395976073953229</v>
      </c>
      <c r="R9">
        <v>4.9995468551749127</v>
      </c>
      <c r="S9">
        <v>18.008367772340037</v>
      </c>
      <c r="T9">
        <v>53.645137756026813</v>
      </c>
      <c r="U9" s="156">
        <f t="shared" si="2"/>
        <v>220.65999999999997</v>
      </c>
      <c r="V9" s="154">
        <f t="shared" si="3"/>
        <v>0</v>
      </c>
      <c r="Y9">
        <f>BAWANA!AW9+BAWANA!AX9</f>
        <v>24.67</v>
      </c>
      <c r="Z9">
        <f>BAWANA!BD9+BAWANA!BE9</f>
        <v>24.67</v>
      </c>
      <c r="AA9">
        <f>BAWANA!X9+BAWANA!Y9</f>
        <v>24.67</v>
      </c>
      <c r="AB9">
        <f>BAWANA!AE9+BAWANA!AF9</f>
        <v>24.67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220.65999999999997</v>
      </c>
      <c r="E10">
        <f>BAWANA!AM10</f>
        <v>0</v>
      </c>
      <c r="F10">
        <f t="shared" si="4"/>
        <v>256</v>
      </c>
      <c r="G10">
        <f t="shared" si="5"/>
        <v>220.65999999999997</v>
      </c>
      <c r="H10" s="154"/>
      <c r="I10">
        <f>BRPL_EOD!AK10+BRPL_EOD!AL10</f>
        <v>99.62</v>
      </c>
      <c r="J10">
        <f>BYPL_EOD!AK10+BYPL_EOD!AL10</f>
        <v>44.4</v>
      </c>
      <c r="K10">
        <f>MES_EOD!AK10+MES_EOD!AL10</f>
        <v>5</v>
      </c>
      <c r="L10">
        <f>NDMC_EOD!AK10+NDMC_EOD!AL10</f>
        <v>18.010000000000002</v>
      </c>
      <c r="M10">
        <f>TPDDL_EOD!AK10+TPDDL_EOD!AL10</f>
        <v>53.65</v>
      </c>
      <c r="N10">
        <f t="shared" si="0"/>
        <v>220.68</v>
      </c>
      <c r="O10" s="154">
        <f t="shared" si="1"/>
        <v>-2.0000000000038654E-2</v>
      </c>
      <c r="P10">
        <v>99.61097154250497</v>
      </c>
      <c r="Q10">
        <v>44.395976073953229</v>
      </c>
      <c r="R10">
        <v>4.9995468551749127</v>
      </c>
      <c r="S10">
        <v>18.008367772340037</v>
      </c>
      <c r="T10">
        <v>53.645137756026813</v>
      </c>
      <c r="U10" s="156">
        <f t="shared" si="2"/>
        <v>220.65999999999997</v>
      </c>
      <c r="V10" s="154">
        <f t="shared" si="3"/>
        <v>0</v>
      </c>
      <c r="Y10">
        <f>BAWANA!AW10+BAWANA!AX10</f>
        <v>24.67</v>
      </c>
      <c r="Z10">
        <f>BAWANA!BD10+BAWANA!BE10</f>
        <v>24.67</v>
      </c>
      <c r="AA10">
        <f>BAWANA!X10+BAWANA!Y10</f>
        <v>24.67</v>
      </c>
      <c r="AB10">
        <f>BAWANA!AE10+BAWANA!AF10</f>
        <v>24.67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220.65999999999997</v>
      </c>
      <c r="E11">
        <f>BAWANA!AM11</f>
        <v>0</v>
      </c>
      <c r="F11">
        <f t="shared" si="4"/>
        <v>256</v>
      </c>
      <c r="G11">
        <f t="shared" si="5"/>
        <v>220.65999999999997</v>
      </c>
      <c r="H11" s="154"/>
      <c r="I11">
        <f>BRPL_EOD!AK11+BRPL_EOD!AL11</f>
        <v>99.62</v>
      </c>
      <c r="J11">
        <f>BYPL_EOD!AK11+BYPL_EOD!AL11</f>
        <v>44.4</v>
      </c>
      <c r="K11">
        <f>MES_EOD!AK11+MES_EOD!AL11</f>
        <v>5</v>
      </c>
      <c r="L11">
        <f>NDMC_EOD!AK11+NDMC_EOD!AL11</f>
        <v>18.010000000000002</v>
      </c>
      <c r="M11">
        <f>TPDDL_EOD!AK11+TPDDL_EOD!AL11</f>
        <v>53.65</v>
      </c>
      <c r="N11">
        <f t="shared" si="0"/>
        <v>220.68</v>
      </c>
      <c r="O11" s="154">
        <f t="shared" si="1"/>
        <v>-2.0000000000038654E-2</v>
      </c>
      <c r="P11">
        <v>99.61097154250497</v>
      </c>
      <c r="Q11">
        <v>44.395976073953229</v>
      </c>
      <c r="R11">
        <v>4.9995468551749127</v>
      </c>
      <c r="S11">
        <v>18.008367772340037</v>
      </c>
      <c r="T11">
        <v>53.645137756026813</v>
      </c>
      <c r="U11" s="156">
        <f t="shared" si="2"/>
        <v>220.65999999999997</v>
      </c>
      <c r="V11" s="154">
        <f t="shared" si="3"/>
        <v>0</v>
      </c>
      <c r="Y11">
        <f>BAWANA!AW11+BAWANA!AX11</f>
        <v>24.67</v>
      </c>
      <c r="Z11">
        <f>BAWANA!BD11+BAWANA!BE11</f>
        <v>24.67</v>
      </c>
      <c r="AA11">
        <f>BAWANA!X11+BAWANA!Y11</f>
        <v>24.67</v>
      </c>
      <c r="AB11">
        <f>BAWANA!AE11+BAWANA!AF11</f>
        <v>24.67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220.65999999999997</v>
      </c>
      <c r="E12">
        <f>BAWANA!AM12</f>
        <v>0</v>
      </c>
      <c r="F12">
        <f t="shared" si="4"/>
        <v>256</v>
      </c>
      <c r="G12">
        <f t="shared" si="5"/>
        <v>220.65999999999997</v>
      </c>
      <c r="H12" s="154"/>
      <c r="I12">
        <f>BRPL_EOD!AK12+BRPL_EOD!AL12</f>
        <v>99.62</v>
      </c>
      <c r="J12">
        <f>BYPL_EOD!AK12+BYPL_EOD!AL12</f>
        <v>44.4</v>
      </c>
      <c r="K12">
        <f>MES_EOD!AK12+MES_EOD!AL12</f>
        <v>5</v>
      </c>
      <c r="L12">
        <f>NDMC_EOD!AK12+NDMC_EOD!AL12</f>
        <v>18.010000000000002</v>
      </c>
      <c r="M12">
        <f>TPDDL_EOD!AK12+TPDDL_EOD!AL12</f>
        <v>53.65</v>
      </c>
      <c r="N12">
        <f t="shared" si="0"/>
        <v>220.68</v>
      </c>
      <c r="O12" s="154">
        <f t="shared" si="1"/>
        <v>-2.0000000000038654E-2</v>
      </c>
      <c r="P12">
        <v>99.61097154250497</v>
      </c>
      <c r="Q12">
        <v>44.395976073953229</v>
      </c>
      <c r="R12">
        <v>4.9995468551749127</v>
      </c>
      <c r="S12">
        <v>18.008367772340037</v>
      </c>
      <c r="T12">
        <v>53.645137756026813</v>
      </c>
      <c r="U12" s="156">
        <f t="shared" si="2"/>
        <v>220.65999999999997</v>
      </c>
      <c r="V12" s="154">
        <f t="shared" si="3"/>
        <v>0</v>
      </c>
      <c r="Y12">
        <f>BAWANA!AW12+BAWANA!AX12</f>
        <v>24.67</v>
      </c>
      <c r="Z12">
        <f>BAWANA!BD12+BAWANA!BE12</f>
        <v>24.67</v>
      </c>
      <c r="AA12">
        <f>BAWANA!X12+BAWANA!Y12</f>
        <v>24.67</v>
      </c>
      <c r="AB12">
        <f>BAWANA!AE12+BAWANA!AF12</f>
        <v>24.67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220.65999999999997</v>
      </c>
      <c r="E13">
        <f>BAWANA!AM13</f>
        <v>0</v>
      </c>
      <c r="F13">
        <f t="shared" si="4"/>
        <v>256</v>
      </c>
      <c r="G13">
        <f t="shared" si="5"/>
        <v>220.65999999999997</v>
      </c>
      <c r="H13" s="154"/>
      <c r="I13">
        <f>BRPL_EOD!AK13+BRPL_EOD!AL13</f>
        <v>99.62</v>
      </c>
      <c r="J13">
        <f>BYPL_EOD!AK13+BYPL_EOD!AL13</f>
        <v>44.4</v>
      </c>
      <c r="K13">
        <f>MES_EOD!AK13+MES_EOD!AL13</f>
        <v>5</v>
      </c>
      <c r="L13">
        <f>NDMC_EOD!AK13+NDMC_EOD!AL13</f>
        <v>18.010000000000002</v>
      </c>
      <c r="M13">
        <f>TPDDL_EOD!AK13+TPDDL_EOD!AL13</f>
        <v>53.65</v>
      </c>
      <c r="N13">
        <f t="shared" si="0"/>
        <v>220.68</v>
      </c>
      <c r="O13" s="154">
        <f t="shared" si="1"/>
        <v>-2.0000000000038654E-2</v>
      </c>
      <c r="P13">
        <v>99.61097154250497</v>
      </c>
      <c r="Q13">
        <v>44.395976073953229</v>
      </c>
      <c r="R13">
        <v>4.9995468551749127</v>
      </c>
      <c r="S13">
        <v>18.008367772340037</v>
      </c>
      <c r="T13">
        <v>53.645137756026813</v>
      </c>
      <c r="U13" s="156">
        <f t="shared" si="2"/>
        <v>220.65999999999997</v>
      </c>
      <c r="V13" s="154">
        <f t="shared" si="3"/>
        <v>0</v>
      </c>
      <c r="Y13">
        <f>BAWANA!AW13+BAWANA!AX13</f>
        <v>24.67</v>
      </c>
      <c r="Z13">
        <f>BAWANA!BD13+BAWANA!BE13</f>
        <v>24.67</v>
      </c>
      <c r="AA13">
        <f>BAWANA!X13+BAWANA!Y13</f>
        <v>24.67</v>
      </c>
      <c r="AB13">
        <f>BAWANA!AE13+BAWANA!AF13</f>
        <v>24.67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220.65999999999997</v>
      </c>
      <c r="E14">
        <f>BAWANA!AM14</f>
        <v>0</v>
      </c>
      <c r="F14">
        <f t="shared" si="4"/>
        <v>256</v>
      </c>
      <c r="G14">
        <f t="shared" si="5"/>
        <v>220.65999999999997</v>
      </c>
      <c r="H14" s="154"/>
      <c r="I14">
        <f>BRPL_EOD!AK14+BRPL_EOD!AL14</f>
        <v>99.62</v>
      </c>
      <c r="J14">
        <f>BYPL_EOD!AK14+BYPL_EOD!AL14</f>
        <v>44.4</v>
      </c>
      <c r="K14">
        <f>MES_EOD!AK14+MES_EOD!AL14</f>
        <v>5</v>
      </c>
      <c r="L14">
        <f>NDMC_EOD!AK14+NDMC_EOD!AL14</f>
        <v>18.010000000000002</v>
      </c>
      <c r="M14">
        <f>TPDDL_EOD!AK14+TPDDL_EOD!AL14</f>
        <v>53.65</v>
      </c>
      <c r="N14">
        <f t="shared" si="0"/>
        <v>220.68</v>
      </c>
      <c r="O14" s="154">
        <f t="shared" si="1"/>
        <v>-2.0000000000038654E-2</v>
      </c>
      <c r="P14">
        <v>99.61097154250497</v>
      </c>
      <c r="Q14">
        <v>44.395976073953229</v>
      </c>
      <c r="R14">
        <v>4.9995468551749127</v>
      </c>
      <c r="S14">
        <v>18.008367772340037</v>
      </c>
      <c r="T14">
        <v>53.645137756026813</v>
      </c>
      <c r="U14" s="156">
        <f t="shared" si="2"/>
        <v>220.65999999999997</v>
      </c>
      <c r="V14" s="154">
        <f t="shared" si="3"/>
        <v>0</v>
      </c>
      <c r="Y14">
        <f>BAWANA!AW14+BAWANA!AX14</f>
        <v>24.67</v>
      </c>
      <c r="Z14">
        <f>BAWANA!BD14+BAWANA!BE14</f>
        <v>24.67</v>
      </c>
      <c r="AA14">
        <f>BAWANA!X14+BAWANA!Y14</f>
        <v>24.67</v>
      </c>
      <c r="AB14">
        <f>BAWANA!AE14+BAWANA!AF14</f>
        <v>24.67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220.65999999999997</v>
      </c>
      <c r="E15">
        <f>BAWANA!AM15</f>
        <v>0</v>
      </c>
      <c r="F15">
        <f t="shared" si="4"/>
        <v>256</v>
      </c>
      <c r="G15">
        <f t="shared" si="5"/>
        <v>220.65999999999997</v>
      </c>
      <c r="H15" s="154"/>
      <c r="I15">
        <f>BRPL_EOD!AK15+BRPL_EOD!AL15</f>
        <v>99.62</v>
      </c>
      <c r="J15">
        <f>BYPL_EOD!AK15+BYPL_EOD!AL15</f>
        <v>44.4</v>
      </c>
      <c r="K15">
        <f>MES_EOD!AK15+MES_EOD!AL15</f>
        <v>5</v>
      </c>
      <c r="L15">
        <f>NDMC_EOD!AK15+NDMC_EOD!AL15</f>
        <v>18.010000000000002</v>
      </c>
      <c r="M15">
        <f>TPDDL_EOD!AK15+TPDDL_EOD!AL15</f>
        <v>53.65</v>
      </c>
      <c r="N15">
        <f t="shared" si="0"/>
        <v>220.68</v>
      </c>
      <c r="O15" s="154">
        <f t="shared" si="1"/>
        <v>-2.0000000000038654E-2</v>
      </c>
      <c r="P15">
        <v>99.61097154250497</v>
      </c>
      <c r="Q15">
        <v>44.395976073953229</v>
      </c>
      <c r="R15">
        <v>4.9995468551749127</v>
      </c>
      <c r="S15">
        <v>18.008367772340037</v>
      </c>
      <c r="T15">
        <v>53.645137756026813</v>
      </c>
      <c r="U15" s="156">
        <f t="shared" si="2"/>
        <v>220.65999999999997</v>
      </c>
      <c r="V15" s="154">
        <f t="shared" si="3"/>
        <v>0</v>
      </c>
      <c r="Y15">
        <f>BAWANA!AW15+BAWANA!AX15</f>
        <v>24.67</v>
      </c>
      <c r="Z15">
        <f>BAWANA!BD15+BAWANA!BE15</f>
        <v>24.67</v>
      </c>
      <c r="AA15">
        <f>BAWANA!X15+BAWANA!Y15</f>
        <v>24.67</v>
      </c>
      <c r="AB15">
        <f>BAWANA!AE15+BAWANA!AF15</f>
        <v>24.67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220.65999999999997</v>
      </c>
      <c r="E16">
        <f>BAWANA!AM16</f>
        <v>0</v>
      </c>
      <c r="F16">
        <f t="shared" si="4"/>
        <v>256</v>
      </c>
      <c r="G16">
        <f t="shared" si="5"/>
        <v>220.65999999999997</v>
      </c>
      <c r="H16" s="154"/>
      <c r="I16">
        <f>BRPL_EOD!AK16+BRPL_EOD!AL16</f>
        <v>99.62</v>
      </c>
      <c r="J16">
        <f>BYPL_EOD!AK16+BYPL_EOD!AL16</f>
        <v>44.4</v>
      </c>
      <c r="K16">
        <f>MES_EOD!AK16+MES_EOD!AL16</f>
        <v>5</v>
      </c>
      <c r="L16">
        <f>NDMC_EOD!AK16+NDMC_EOD!AL16</f>
        <v>18.010000000000002</v>
      </c>
      <c r="M16">
        <f>TPDDL_EOD!AK16+TPDDL_EOD!AL16</f>
        <v>53.65</v>
      </c>
      <c r="N16">
        <f t="shared" si="0"/>
        <v>220.68</v>
      </c>
      <c r="O16" s="154">
        <f t="shared" si="1"/>
        <v>-2.0000000000038654E-2</v>
      </c>
      <c r="P16">
        <v>99.61097154250497</v>
      </c>
      <c r="Q16">
        <v>44.395976073953229</v>
      </c>
      <c r="R16">
        <v>4.9995468551749127</v>
      </c>
      <c r="S16">
        <v>18.008367772340037</v>
      </c>
      <c r="T16">
        <v>53.645137756026813</v>
      </c>
      <c r="U16" s="156">
        <f t="shared" si="2"/>
        <v>220.65999999999997</v>
      </c>
      <c r="V16" s="154">
        <f t="shared" si="3"/>
        <v>0</v>
      </c>
      <c r="Y16">
        <f>BAWANA!AW16+BAWANA!AX16</f>
        <v>24.67</v>
      </c>
      <c r="Z16">
        <f>BAWANA!BD16+BAWANA!BE16</f>
        <v>24.67</v>
      </c>
      <c r="AA16">
        <f>BAWANA!X16+BAWANA!Y16</f>
        <v>24.67</v>
      </c>
      <c r="AB16">
        <f>BAWANA!AE16+BAWANA!AF16</f>
        <v>24.67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220.65999999999997</v>
      </c>
      <c r="E25">
        <f>BAWANA!AM25</f>
        <v>0</v>
      </c>
      <c r="F25">
        <f t="shared" si="4"/>
        <v>256</v>
      </c>
      <c r="G25">
        <f t="shared" si="5"/>
        <v>220.65999999999997</v>
      </c>
      <c r="H25" s="154"/>
      <c r="I25">
        <f>BRPL_EOD!AK25+BRPL_EOD!AL25</f>
        <v>99.62</v>
      </c>
      <c r="J25">
        <f>BYPL_EOD!AK25+BYPL_EOD!AL25</f>
        <v>44.4</v>
      </c>
      <c r="K25">
        <f>MES_EOD!AK25+MES_EOD!AL25</f>
        <v>5</v>
      </c>
      <c r="L25">
        <f>NDMC_EOD!AK25+NDMC_EOD!AL25</f>
        <v>18.010000000000002</v>
      </c>
      <c r="M25">
        <f>TPDDL_EOD!AK25+TPDDL_EOD!AL25</f>
        <v>53.65</v>
      </c>
      <c r="N25">
        <f t="shared" si="0"/>
        <v>220.68</v>
      </c>
      <c r="O25" s="154">
        <f t="shared" si="1"/>
        <v>-2.0000000000038654E-2</v>
      </c>
      <c r="P25">
        <v>99.61097154250497</v>
      </c>
      <c r="Q25">
        <v>44.395976073953229</v>
      </c>
      <c r="R25">
        <v>4.9995468551749127</v>
      </c>
      <c r="S25">
        <v>18.008367772340037</v>
      </c>
      <c r="T25">
        <v>53.645137756026813</v>
      </c>
      <c r="U25" s="156">
        <f t="shared" si="2"/>
        <v>220.65999999999997</v>
      </c>
      <c r="V25" s="154">
        <f t="shared" si="3"/>
        <v>0</v>
      </c>
      <c r="Y25">
        <f>BAWANA!AW25+BAWANA!AX25</f>
        <v>24.67</v>
      </c>
      <c r="Z25">
        <f>BAWANA!BD25+BAWANA!BE25</f>
        <v>24.67</v>
      </c>
      <c r="AA25">
        <f>BAWANA!X25+BAWANA!Y25</f>
        <v>24.67</v>
      </c>
      <c r="AB25">
        <f>BAWANA!AE25+BAWANA!AF25</f>
        <v>24.67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220.65999999999997</v>
      </c>
      <c r="E26">
        <f>BAWANA!AM26</f>
        <v>0</v>
      </c>
      <c r="F26">
        <f t="shared" si="4"/>
        <v>256</v>
      </c>
      <c r="G26">
        <f t="shared" si="5"/>
        <v>220.65999999999997</v>
      </c>
      <c r="H26" s="154"/>
      <c r="I26">
        <f>BRPL_EOD!AK26+BRPL_EOD!AL26</f>
        <v>99.62</v>
      </c>
      <c r="J26">
        <f>BYPL_EOD!AK26+BYPL_EOD!AL26</f>
        <v>44.4</v>
      </c>
      <c r="K26">
        <f>MES_EOD!AK26+MES_EOD!AL26</f>
        <v>5</v>
      </c>
      <c r="L26">
        <f>NDMC_EOD!AK26+NDMC_EOD!AL26</f>
        <v>18.010000000000002</v>
      </c>
      <c r="M26">
        <f>TPDDL_EOD!AK26+TPDDL_EOD!AL26</f>
        <v>53.65</v>
      </c>
      <c r="N26">
        <f t="shared" si="0"/>
        <v>220.68</v>
      </c>
      <c r="O26" s="154">
        <f t="shared" si="1"/>
        <v>-2.0000000000038654E-2</v>
      </c>
      <c r="P26">
        <v>99.61097154250497</v>
      </c>
      <c r="Q26">
        <v>44.395976073953229</v>
      </c>
      <c r="R26">
        <v>4.9995468551749127</v>
      </c>
      <c r="S26">
        <v>18.008367772340037</v>
      </c>
      <c r="T26">
        <v>53.645137756026813</v>
      </c>
      <c r="U26" s="156">
        <f t="shared" si="2"/>
        <v>220.65999999999997</v>
      </c>
      <c r="V26" s="154">
        <f t="shared" si="3"/>
        <v>0</v>
      </c>
      <c r="Y26">
        <f>BAWANA!AW26+BAWANA!AX26</f>
        <v>24.67</v>
      </c>
      <c r="Z26">
        <f>BAWANA!BD26+BAWANA!BE26</f>
        <v>24.67</v>
      </c>
      <c r="AA26">
        <f>BAWANA!X26+BAWANA!Y26</f>
        <v>24.67</v>
      </c>
      <c r="AB26">
        <f>BAWANA!AE26+BAWANA!AF26</f>
        <v>24.67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220.65999999999997</v>
      </c>
      <c r="E27">
        <f>BAWANA!AM27</f>
        <v>0</v>
      </c>
      <c r="F27">
        <f t="shared" si="4"/>
        <v>256</v>
      </c>
      <c r="G27">
        <f t="shared" si="5"/>
        <v>220.65999999999997</v>
      </c>
      <c r="H27" s="154"/>
      <c r="I27">
        <f>BRPL_EOD!AK27+BRPL_EOD!AL27</f>
        <v>99.62</v>
      </c>
      <c r="J27">
        <f>BYPL_EOD!AK27+BYPL_EOD!AL27</f>
        <v>44.4</v>
      </c>
      <c r="K27">
        <f>MES_EOD!AK27+MES_EOD!AL27</f>
        <v>5</v>
      </c>
      <c r="L27">
        <f>NDMC_EOD!AK27+NDMC_EOD!AL27</f>
        <v>18.010000000000002</v>
      </c>
      <c r="M27">
        <f>TPDDL_EOD!AK27+TPDDL_EOD!AL27</f>
        <v>53.65</v>
      </c>
      <c r="N27">
        <f t="shared" si="0"/>
        <v>220.68</v>
      </c>
      <c r="O27" s="154">
        <f t="shared" si="1"/>
        <v>-2.0000000000038654E-2</v>
      </c>
      <c r="P27">
        <v>99.61097154250497</v>
      </c>
      <c r="Q27">
        <v>44.395976073953229</v>
      </c>
      <c r="R27">
        <v>4.9995468551749127</v>
      </c>
      <c r="S27">
        <v>18.008367772340037</v>
      </c>
      <c r="T27">
        <v>53.645137756026813</v>
      </c>
      <c r="U27" s="156">
        <f t="shared" si="2"/>
        <v>220.65999999999997</v>
      </c>
      <c r="V27" s="154">
        <f t="shared" si="3"/>
        <v>0</v>
      </c>
      <c r="Y27">
        <f>BAWANA!AW27+BAWANA!AX27</f>
        <v>24.67</v>
      </c>
      <c r="Z27">
        <f>BAWANA!BD27+BAWANA!BE27</f>
        <v>24.67</v>
      </c>
      <c r="AA27">
        <f>BAWANA!X27+BAWANA!Y27</f>
        <v>24.67</v>
      </c>
      <c r="AB27">
        <f>BAWANA!AE27+BAWANA!AF27</f>
        <v>24.67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227.62</v>
      </c>
      <c r="E28">
        <f>BAWANA!AM28</f>
        <v>0</v>
      </c>
      <c r="F28">
        <f t="shared" si="4"/>
        <v>256</v>
      </c>
      <c r="G28">
        <f t="shared" si="5"/>
        <v>227.62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</v>
      </c>
      <c r="L28">
        <f>NDMC_EOD!AK28+NDMC_EOD!AL28</f>
        <v>18</v>
      </c>
      <c r="M28">
        <f>TPDDL_EOD!AK28+TPDDL_EOD!AL28</f>
        <v>50</v>
      </c>
      <c r="N28">
        <f t="shared" si="0"/>
        <v>227.62</v>
      </c>
      <c r="O28" s="154">
        <f t="shared" si="1"/>
        <v>0</v>
      </c>
      <c r="P28">
        <v>99.62</v>
      </c>
      <c r="Q28">
        <v>55</v>
      </c>
      <c r="R28">
        <v>5</v>
      </c>
      <c r="S28">
        <v>18</v>
      </c>
      <c r="T28">
        <v>50</v>
      </c>
      <c r="U28" s="156">
        <f t="shared" si="2"/>
        <v>227.62</v>
      </c>
      <c r="V28" s="154">
        <f t="shared" si="3"/>
        <v>0</v>
      </c>
      <c r="Y28">
        <f>BAWANA!AW28+BAWANA!AX28</f>
        <v>21.19</v>
      </c>
      <c r="Z28">
        <f>BAWANA!BD28+BAWANA!BE28</f>
        <v>21.19</v>
      </c>
      <c r="AA28">
        <f>BAWANA!X28+BAWANA!Y28</f>
        <v>21.19</v>
      </c>
      <c r="AB28">
        <f>BAWANA!AE28+BAWANA!AF28</f>
        <v>21.19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227.62</v>
      </c>
      <c r="E29">
        <f>BAWANA!AM29</f>
        <v>0</v>
      </c>
      <c r="F29">
        <f t="shared" si="4"/>
        <v>256</v>
      </c>
      <c r="G29">
        <f t="shared" si="5"/>
        <v>227.62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50</v>
      </c>
      <c r="N29">
        <f t="shared" si="0"/>
        <v>227.62</v>
      </c>
      <c r="O29" s="154">
        <f t="shared" si="1"/>
        <v>0</v>
      </c>
      <c r="P29">
        <v>99.62</v>
      </c>
      <c r="Q29">
        <v>55</v>
      </c>
      <c r="R29">
        <v>5</v>
      </c>
      <c r="S29">
        <v>18</v>
      </c>
      <c r="T29">
        <v>50</v>
      </c>
      <c r="U29" s="156">
        <f t="shared" si="2"/>
        <v>227.62</v>
      </c>
      <c r="V29" s="154">
        <f t="shared" si="3"/>
        <v>0</v>
      </c>
      <c r="Y29">
        <f>BAWANA!AW29+BAWANA!AX29</f>
        <v>21.19</v>
      </c>
      <c r="Z29">
        <f>BAWANA!BD29+BAWANA!BE29</f>
        <v>21.19</v>
      </c>
      <c r="AA29">
        <f>BAWANA!X29+BAWANA!Y29</f>
        <v>21.19</v>
      </c>
      <c r="AB29">
        <f>BAWANA!AE29+BAWANA!AF29</f>
        <v>21.19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227.62</v>
      </c>
      <c r="E30">
        <f>BAWANA!AM30</f>
        <v>0</v>
      </c>
      <c r="F30">
        <f t="shared" si="4"/>
        <v>256</v>
      </c>
      <c r="G30">
        <f t="shared" si="5"/>
        <v>227.62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50</v>
      </c>
      <c r="N30">
        <f t="shared" si="0"/>
        <v>227.62</v>
      </c>
      <c r="O30" s="154">
        <f t="shared" si="1"/>
        <v>0</v>
      </c>
      <c r="P30">
        <v>99.62</v>
      </c>
      <c r="Q30">
        <v>55</v>
      </c>
      <c r="R30">
        <v>5</v>
      </c>
      <c r="S30">
        <v>18</v>
      </c>
      <c r="T30">
        <v>50</v>
      </c>
      <c r="U30" s="156">
        <f t="shared" si="2"/>
        <v>227.62</v>
      </c>
      <c r="V30" s="154">
        <f t="shared" si="3"/>
        <v>0</v>
      </c>
      <c r="Y30">
        <f>BAWANA!AW30+BAWANA!AX30</f>
        <v>21.19</v>
      </c>
      <c r="Z30">
        <f>BAWANA!BD30+BAWANA!BE30</f>
        <v>21.19</v>
      </c>
      <c r="AA30">
        <f>BAWANA!X30+BAWANA!Y30</f>
        <v>21.19</v>
      </c>
      <c r="AB30">
        <f>BAWANA!AE30+BAWANA!AF30</f>
        <v>21.19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227.62</v>
      </c>
      <c r="E31">
        <f>BAWANA!AM31</f>
        <v>0</v>
      </c>
      <c r="F31">
        <f t="shared" si="4"/>
        <v>256</v>
      </c>
      <c r="G31">
        <f t="shared" si="5"/>
        <v>227.62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50</v>
      </c>
      <c r="N31">
        <f t="shared" si="0"/>
        <v>227.62</v>
      </c>
      <c r="O31" s="154">
        <f t="shared" si="1"/>
        <v>0</v>
      </c>
      <c r="P31">
        <v>99.62</v>
      </c>
      <c r="Q31">
        <v>55</v>
      </c>
      <c r="R31">
        <v>5</v>
      </c>
      <c r="S31">
        <v>18</v>
      </c>
      <c r="T31">
        <v>50</v>
      </c>
      <c r="U31" s="156">
        <f t="shared" si="2"/>
        <v>227.62</v>
      </c>
      <c r="V31" s="154">
        <f t="shared" si="3"/>
        <v>0</v>
      </c>
      <c r="Y31">
        <f>BAWANA!AW31+BAWANA!AX31</f>
        <v>10.38</v>
      </c>
      <c r="Z31">
        <f>BAWANA!BD31+BAWANA!BE31</f>
        <v>32</v>
      </c>
      <c r="AA31">
        <f>BAWANA!X31+BAWANA!Y31</f>
        <v>10.38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227.62</v>
      </c>
      <c r="E32">
        <f>BAWANA!AM32</f>
        <v>0</v>
      </c>
      <c r="F32">
        <f t="shared" si="4"/>
        <v>256</v>
      </c>
      <c r="G32">
        <f t="shared" si="5"/>
        <v>227.62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50</v>
      </c>
      <c r="N32">
        <f t="shared" si="0"/>
        <v>227.62</v>
      </c>
      <c r="O32" s="154">
        <f t="shared" si="1"/>
        <v>0</v>
      </c>
      <c r="P32">
        <v>99.62</v>
      </c>
      <c r="Q32">
        <v>55</v>
      </c>
      <c r="R32">
        <v>5</v>
      </c>
      <c r="S32">
        <v>18</v>
      </c>
      <c r="T32">
        <v>50</v>
      </c>
      <c r="U32" s="156">
        <f t="shared" si="2"/>
        <v>227.62</v>
      </c>
      <c r="V32" s="154">
        <f t="shared" si="3"/>
        <v>0</v>
      </c>
      <c r="Y32">
        <f>BAWANA!AW32+BAWANA!AX32</f>
        <v>10.38</v>
      </c>
      <c r="Z32">
        <f>BAWANA!BD32+BAWANA!BE32</f>
        <v>32</v>
      </c>
      <c r="AA32">
        <f>BAWANA!X32+BAWANA!Y32</f>
        <v>10.38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214.81</v>
      </c>
      <c r="E33">
        <f>BAWANA!AM33</f>
        <v>0</v>
      </c>
      <c r="F33">
        <f t="shared" si="4"/>
        <v>256</v>
      </c>
      <c r="G33">
        <f t="shared" si="5"/>
        <v>214.81</v>
      </c>
      <c r="H33" s="154"/>
      <c r="I33">
        <f>BRPL_EOD!AK33+BRPL_EOD!AL33</f>
        <v>99.62</v>
      </c>
      <c r="J33">
        <f>BYPL_EOD!AK33+BYPL_EOD!AL33</f>
        <v>41.75</v>
      </c>
      <c r="K33">
        <f>MES_EOD!AK33+MES_EOD!AL33</f>
        <v>5</v>
      </c>
      <c r="L33">
        <f>NDMC_EOD!AK33+NDMC_EOD!AL33</f>
        <v>18</v>
      </c>
      <c r="M33">
        <f>TPDDL_EOD!AK33+TPDDL_EOD!AL33</f>
        <v>50.44</v>
      </c>
      <c r="N33">
        <f t="shared" si="0"/>
        <v>214.81</v>
      </c>
      <c r="O33" s="154">
        <f t="shared" si="1"/>
        <v>0</v>
      </c>
      <c r="P33">
        <v>99.62</v>
      </c>
      <c r="Q33">
        <v>41.75</v>
      </c>
      <c r="R33">
        <v>5</v>
      </c>
      <c r="S33">
        <v>18</v>
      </c>
      <c r="T33">
        <v>50.44</v>
      </c>
      <c r="U33" s="156">
        <f t="shared" si="2"/>
        <v>214.81</v>
      </c>
      <c r="V33" s="154">
        <f t="shared" si="3"/>
        <v>0</v>
      </c>
      <c r="Y33">
        <f>BAWANA!AW33+BAWANA!AX33</f>
        <v>23.19</v>
      </c>
      <c r="Z33">
        <f>BAWANA!BD33+BAWANA!BE33</f>
        <v>32</v>
      </c>
      <c r="AA33">
        <f>BAWANA!X33+BAWANA!Y33</f>
        <v>23.19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214.81</v>
      </c>
      <c r="E34">
        <f>BAWANA!AM34</f>
        <v>0</v>
      </c>
      <c r="F34">
        <f t="shared" si="4"/>
        <v>256</v>
      </c>
      <c r="G34">
        <f t="shared" si="5"/>
        <v>214.81</v>
      </c>
      <c r="H34" s="154"/>
      <c r="I34">
        <f>BRPL_EOD!AK34+BRPL_EOD!AL34</f>
        <v>99.62</v>
      </c>
      <c r="J34">
        <f>BYPL_EOD!AK34+BYPL_EOD!AL34</f>
        <v>41.75</v>
      </c>
      <c r="K34">
        <f>MES_EOD!AK34+MES_EOD!AL34</f>
        <v>5</v>
      </c>
      <c r="L34">
        <f>NDMC_EOD!AK34+NDMC_EOD!AL34</f>
        <v>18</v>
      </c>
      <c r="M34">
        <f>TPDDL_EOD!AK34+TPDDL_EOD!AL34</f>
        <v>50.44</v>
      </c>
      <c r="N34">
        <f t="shared" si="0"/>
        <v>214.81</v>
      </c>
      <c r="O34" s="154">
        <f t="shared" si="1"/>
        <v>0</v>
      </c>
      <c r="P34">
        <v>99.62</v>
      </c>
      <c r="Q34">
        <v>41.75</v>
      </c>
      <c r="R34">
        <v>5</v>
      </c>
      <c r="S34">
        <v>18</v>
      </c>
      <c r="T34">
        <v>50.44</v>
      </c>
      <c r="U34" s="156">
        <f t="shared" si="2"/>
        <v>214.81</v>
      </c>
      <c r="V34" s="154">
        <f t="shared" si="3"/>
        <v>0</v>
      </c>
      <c r="Y34">
        <f>BAWANA!AW34+BAWANA!AX34</f>
        <v>23.19</v>
      </c>
      <c r="Z34">
        <f>BAWANA!BD34+BAWANA!BE34</f>
        <v>32</v>
      </c>
      <c r="AA34">
        <f>BAWANA!X34+BAWANA!Y34</f>
        <v>23.19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214.81</v>
      </c>
      <c r="E35">
        <f>BAWANA!AM35</f>
        <v>0</v>
      </c>
      <c r="F35">
        <f t="shared" si="4"/>
        <v>256</v>
      </c>
      <c r="G35">
        <f t="shared" si="5"/>
        <v>214.81</v>
      </c>
      <c r="H35" s="154"/>
      <c r="I35">
        <f>BRPL_EOD!AK35+BRPL_EOD!AL35</f>
        <v>99.62</v>
      </c>
      <c r="J35">
        <f>BYPL_EOD!AK35+BYPL_EOD!AL35</f>
        <v>41.75</v>
      </c>
      <c r="K35">
        <f>MES_EOD!AK35+MES_EOD!AL35</f>
        <v>5</v>
      </c>
      <c r="L35">
        <f>NDMC_EOD!AK35+NDMC_EOD!AL35</f>
        <v>18</v>
      </c>
      <c r="M35">
        <f>TPDDL_EOD!AK35+TPDDL_EOD!AL35</f>
        <v>50.44</v>
      </c>
      <c r="N35">
        <f t="shared" si="0"/>
        <v>214.81</v>
      </c>
      <c r="O35" s="154">
        <f t="shared" si="1"/>
        <v>0</v>
      </c>
      <c r="P35">
        <v>99.62</v>
      </c>
      <c r="Q35">
        <v>41.75</v>
      </c>
      <c r="R35">
        <v>5</v>
      </c>
      <c r="S35">
        <v>18</v>
      </c>
      <c r="T35">
        <v>50.44</v>
      </c>
      <c r="U35" s="156">
        <f t="shared" si="2"/>
        <v>214.81</v>
      </c>
      <c r="V35" s="154">
        <f t="shared" si="3"/>
        <v>0</v>
      </c>
      <c r="Y35">
        <f>BAWANA!AW35+BAWANA!AX35</f>
        <v>23.19</v>
      </c>
      <c r="Z35">
        <f>BAWANA!BD35+BAWANA!BE35</f>
        <v>32</v>
      </c>
      <c r="AA35">
        <f>BAWANA!X35+BAWANA!Y35</f>
        <v>23.19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214.81</v>
      </c>
      <c r="E36">
        <f>BAWANA!AM36</f>
        <v>0</v>
      </c>
      <c r="F36">
        <f t="shared" si="4"/>
        <v>256</v>
      </c>
      <c r="G36">
        <f t="shared" si="5"/>
        <v>214.81</v>
      </c>
      <c r="H36" s="154"/>
      <c r="I36">
        <f>BRPL_EOD!AK36+BRPL_EOD!AL36</f>
        <v>99.62</v>
      </c>
      <c r="J36">
        <f>BYPL_EOD!AK36+BYPL_EOD!AL36</f>
        <v>41.75</v>
      </c>
      <c r="K36">
        <f>MES_EOD!AK36+MES_EOD!AL36</f>
        <v>5</v>
      </c>
      <c r="L36">
        <f>NDMC_EOD!AK36+NDMC_EOD!AL36</f>
        <v>18</v>
      </c>
      <c r="M36">
        <f>TPDDL_EOD!AK36+TPDDL_EOD!AL36</f>
        <v>50.44</v>
      </c>
      <c r="N36">
        <f t="shared" si="0"/>
        <v>214.81</v>
      </c>
      <c r="O36" s="154">
        <f t="shared" si="1"/>
        <v>0</v>
      </c>
      <c r="P36">
        <v>99.62</v>
      </c>
      <c r="Q36">
        <v>41.75</v>
      </c>
      <c r="R36">
        <v>5</v>
      </c>
      <c r="S36">
        <v>18</v>
      </c>
      <c r="T36">
        <v>50.44</v>
      </c>
      <c r="U36" s="156">
        <f t="shared" si="2"/>
        <v>214.81</v>
      </c>
      <c r="V36" s="154">
        <f t="shared" si="3"/>
        <v>0</v>
      </c>
      <c r="Y36">
        <f>BAWANA!AW36+BAWANA!AX36</f>
        <v>23.19</v>
      </c>
      <c r="Z36">
        <f>BAWANA!BD36+BAWANA!BE36</f>
        <v>32</v>
      </c>
      <c r="AA36">
        <f>BAWANA!X36+BAWANA!Y36</f>
        <v>23.19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0</v>
      </c>
      <c r="P39">
        <v>82.26</v>
      </c>
      <c r="Q39">
        <v>47.56</v>
      </c>
      <c r="R39">
        <v>5</v>
      </c>
      <c r="S39">
        <v>19.29</v>
      </c>
      <c r="T39">
        <v>57.47</v>
      </c>
      <c r="U39" s="156">
        <f t="shared" si="2"/>
        <v>211.57999999999998</v>
      </c>
      <c r="V39" s="154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0</v>
      </c>
      <c r="P40">
        <v>82.26</v>
      </c>
      <c r="Q40">
        <v>47.56</v>
      </c>
      <c r="R40">
        <v>5</v>
      </c>
      <c r="S40">
        <v>19.29</v>
      </c>
      <c r="T40">
        <v>57.47</v>
      </c>
      <c r="U40" s="156">
        <f t="shared" si="2"/>
        <v>211.57999999999998</v>
      </c>
      <c r="V40" s="154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-9.9999999999909051E-3</v>
      </c>
      <c r="P51">
        <v>79.586363594827986</v>
      </c>
      <c r="Q51">
        <v>46.01789738200759</v>
      </c>
      <c r="R51">
        <v>4.9997715538904375</v>
      </c>
      <c r="S51">
        <v>18.659147439119113</v>
      </c>
      <c r="T51">
        <v>69.596820030154888</v>
      </c>
      <c r="U51" s="156">
        <f t="shared" si="2"/>
        <v>218.86</v>
      </c>
      <c r="V51" s="154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-9.9999999999909051E-3</v>
      </c>
      <c r="P52">
        <v>79.586363594827986</v>
      </c>
      <c r="Q52">
        <v>46.01789738200759</v>
      </c>
      <c r="R52">
        <v>4.9997715538904375</v>
      </c>
      <c r="S52">
        <v>18.659147439119113</v>
      </c>
      <c r="T52">
        <v>69.596820030154888</v>
      </c>
      <c r="U52" s="156">
        <f t="shared" si="2"/>
        <v>218.86</v>
      </c>
      <c r="V52" s="154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213.41</v>
      </c>
      <c r="E69">
        <f>BAWANA!AM69</f>
        <v>0</v>
      </c>
      <c r="F69">
        <f t="shared" si="11"/>
        <v>256</v>
      </c>
      <c r="G69">
        <f t="shared" si="12"/>
        <v>213.41</v>
      </c>
      <c r="H69" s="154"/>
      <c r="I69">
        <f>BRPL_EOD!AK69+BRPL_EOD!AL69</f>
        <v>76.55</v>
      </c>
      <c r="J69">
        <f>BYPL_EOD!AK69+BYPL_EOD!AL69</f>
        <v>44.26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213.41</v>
      </c>
      <c r="O69" s="154">
        <f t="shared" si="8"/>
        <v>0</v>
      </c>
      <c r="P69">
        <v>76.55</v>
      </c>
      <c r="Q69">
        <v>44.26</v>
      </c>
      <c r="R69">
        <v>5</v>
      </c>
      <c r="S69">
        <v>18</v>
      </c>
      <c r="T69">
        <v>69.599999999999994</v>
      </c>
      <c r="U69" s="156">
        <f t="shared" si="9"/>
        <v>213.41</v>
      </c>
      <c r="V69" s="154">
        <f t="shared" si="10"/>
        <v>0</v>
      </c>
      <c r="Y69">
        <f>BAWANA!AW69+BAWANA!AX69</f>
        <v>24.59</v>
      </c>
      <c r="Z69">
        <f>BAWANA!BD69+BAWANA!BE69</f>
        <v>32</v>
      </c>
      <c r="AA69">
        <f>BAWANA!X69+BAWANA!Y69</f>
        <v>24.59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</v>
      </c>
      <c r="E70">
        <f>BAWANA!AM70</f>
        <v>0</v>
      </c>
      <c r="F70">
        <f t="shared" si="11"/>
        <v>256</v>
      </c>
      <c r="G70">
        <f t="shared" si="12"/>
        <v>222.6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</v>
      </c>
      <c r="Q70">
        <v>55</v>
      </c>
      <c r="R70">
        <v>5</v>
      </c>
      <c r="S70">
        <v>18</v>
      </c>
      <c r="T70">
        <v>69.599999999999994</v>
      </c>
      <c r="U70" s="156">
        <f t="shared" si="9"/>
        <v>222.6</v>
      </c>
      <c r="V70" s="154">
        <f t="shared" si="10"/>
        <v>0</v>
      </c>
      <c r="Y70">
        <f>BAWANA!AW70+BAWANA!AX70</f>
        <v>15.4</v>
      </c>
      <c r="Z70">
        <f>BAWANA!BD70+BAWANA!BE70</f>
        <v>32</v>
      </c>
      <c r="AA70">
        <f>BAWANA!X70+BAWANA!Y70</f>
        <v>15.4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265.5</v>
      </c>
      <c r="E71">
        <f>BAWANA!AM71</f>
        <v>0</v>
      </c>
      <c r="F71">
        <f t="shared" si="11"/>
        <v>256</v>
      </c>
      <c r="G71">
        <f t="shared" si="12"/>
        <v>265.5</v>
      </c>
      <c r="H71" s="154"/>
      <c r="I71">
        <f>BRPL_EOD!AK71+BRPL_EOD!AL71</f>
        <v>64.53</v>
      </c>
      <c r="J71">
        <f>BYPL_EOD!AK71+BYPL_EOD!AL71</f>
        <v>115.6</v>
      </c>
      <c r="K71">
        <f>MES_EOD!AK71+MES_EOD!AL71</f>
        <v>4.6100000000000003</v>
      </c>
      <c r="L71">
        <f>NDMC_EOD!AK71+NDMC_EOD!AL71</f>
        <v>16.59</v>
      </c>
      <c r="M71">
        <f>TPDDL_EOD!AK71+TPDDL_EOD!AL71</f>
        <v>64.16</v>
      </c>
      <c r="N71">
        <f t="shared" si="7"/>
        <v>265.49</v>
      </c>
      <c r="O71" s="154">
        <f t="shared" si="8"/>
        <v>9.9999999999909051E-3</v>
      </c>
      <c r="P71">
        <v>64.535580866810463</v>
      </c>
      <c r="Q71">
        <v>115.6</v>
      </c>
      <c r="R71">
        <v>4.6102826345732701</v>
      </c>
      <c r="S71">
        <v>16.591231576952669</v>
      </c>
      <c r="T71">
        <v>64.162904921663568</v>
      </c>
      <c r="U71" s="156">
        <f t="shared" si="9"/>
        <v>265.5</v>
      </c>
      <c r="V71" s="154">
        <f t="shared" si="10"/>
        <v>0</v>
      </c>
      <c r="Y71">
        <f>BAWANA!AW71+BAWANA!AX71</f>
        <v>0</v>
      </c>
      <c r="Z71">
        <f>BAWANA!BD71+BAWANA!BE71</f>
        <v>29.5</v>
      </c>
      <c r="AA71">
        <f>BAWANA!X71+BAWANA!Y71</f>
        <v>0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265.5</v>
      </c>
      <c r="E72">
        <f>BAWANA!AM72</f>
        <v>0</v>
      </c>
      <c r="F72">
        <f t="shared" si="11"/>
        <v>256</v>
      </c>
      <c r="G72">
        <f t="shared" si="12"/>
        <v>265.5</v>
      </c>
      <c r="H72" s="154"/>
      <c r="I72">
        <f>BRPL_EOD!AK72+BRPL_EOD!AL72</f>
        <v>64.53</v>
      </c>
      <c r="J72">
        <f>BYPL_EOD!AK72+BYPL_EOD!AL72</f>
        <v>115.6</v>
      </c>
      <c r="K72">
        <f>MES_EOD!AK72+MES_EOD!AL72</f>
        <v>4.6100000000000003</v>
      </c>
      <c r="L72">
        <f>NDMC_EOD!AK72+NDMC_EOD!AL72</f>
        <v>16.59</v>
      </c>
      <c r="M72">
        <f>TPDDL_EOD!AK72+TPDDL_EOD!AL72</f>
        <v>64.16</v>
      </c>
      <c r="N72">
        <f t="shared" si="7"/>
        <v>265.49</v>
      </c>
      <c r="O72" s="154">
        <f t="shared" si="8"/>
        <v>9.9999999999909051E-3</v>
      </c>
      <c r="P72">
        <v>64.535580866810463</v>
      </c>
      <c r="Q72">
        <v>115.6</v>
      </c>
      <c r="R72">
        <v>4.6102826345732701</v>
      </c>
      <c r="S72">
        <v>16.591231576952669</v>
      </c>
      <c r="T72">
        <v>64.162904921663568</v>
      </c>
      <c r="U72" s="156">
        <f t="shared" si="9"/>
        <v>265.5</v>
      </c>
      <c r="V72" s="154">
        <f t="shared" si="10"/>
        <v>0</v>
      </c>
      <c r="Y72">
        <f>BAWANA!AW72+BAWANA!AX72</f>
        <v>0</v>
      </c>
      <c r="Z72">
        <f>BAWANA!BD72+BAWANA!BE72</f>
        <v>29.5</v>
      </c>
      <c r="AA72">
        <f>BAWANA!X72+BAWANA!Y72</f>
        <v>0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265.5</v>
      </c>
      <c r="E73">
        <f>BAWANA!AM73</f>
        <v>0</v>
      </c>
      <c r="F73">
        <f t="shared" si="11"/>
        <v>256</v>
      </c>
      <c r="G73">
        <f t="shared" si="12"/>
        <v>265.5</v>
      </c>
      <c r="H73" s="154"/>
      <c r="I73">
        <f>BRPL_EOD!AK73+BRPL_EOD!AL73</f>
        <v>64.53</v>
      </c>
      <c r="J73">
        <f>BYPL_EOD!AK73+BYPL_EOD!AL73</f>
        <v>115.6</v>
      </c>
      <c r="K73">
        <f>MES_EOD!AK73+MES_EOD!AL73</f>
        <v>4.6100000000000003</v>
      </c>
      <c r="L73">
        <f>NDMC_EOD!AK73+NDMC_EOD!AL73</f>
        <v>16.59</v>
      </c>
      <c r="M73">
        <f>TPDDL_EOD!AK73+TPDDL_EOD!AL73</f>
        <v>64.16</v>
      </c>
      <c r="N73">
        <f t="shared" si="7"/>
        <v>265.49</v>
      </c>
      <c r="O73" s="154">
        <f t="shared" si="8"/>
        <v>9.9999999999909051E-3</v>
      </c>
      <c r="P73">
        <v>64.535580866810463</v>
      </c>
      <c r="Q73">
        <v>115.6</v>
      </c>
      <c r="R73">
        <v>4.6102826345732701</v>
      </c>
      <c r="S73">
        <v>16.591231576952669</v>
      </c>
      <c r="T73">
        <v>64.162904921663568</v>
      </c>
      <c r="U73" s="156">
        <f t="shared" si="9"/>
        <v>265.5</v>
      </c>
      <c r="V73" s="154">
        <f t="shared" si="10"/>
        <v>0</v>
      </c>
      <c r="Y73">
        <f>BAWANA!AW73+BAWANA!AX73</f>
        <v>0</v>
      </c>
      <c r="Z73">
        <f>BAWANA!BD73+BAWANA!BE73</f>
        <v>29.5</v>
      </c>
      <c r="AA73">
        <f>BAWANA!X73+BAWANA!Y73</f>
        <v>0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265.5</v>
      </c>
      <c r="E74">
        <f>BAWANA!AM74</f>
        <v>0</v>
      </c>
      <c r="F74">
        <f t="shared" si="11"/>
        <v>256</v>
      </c>
      <c r="G74">
        <f t="shared" si="12"/>
        <v>265.5</v>
      </c>
      <c r="H74" s="154"/>
      <c r="I74">
        <f>BRPL_EOD!AK74+BRPL_EOD!AL74</f>
        <v>64.53</v>
      </c>
      <c r="J74">
        <f>BYPL_EOD!AK74+BYPL_EOD!AL74</f>
        <v>115.6</v>
      </c>
      <c r="K74">
        <f>MES_EOD!AK74+MES_EOD!AL74</f>
        <v>4.6100000000000003</v>
      </c>
      <c r="L74">
        <f>NDMC_EOD!AK74+NDMC_EOD!AL74</f>
        <v>16.59</v>
      </c>
      <c r="M74">
        <f>TPDDL_EOD!AK74+TPDDL_EOD!AL74</f>
        <v>64.16</v>
      </c>
      <c r="N74">
        <f t="shared" si="7"/>
        <v>265.49</v>
      </c>
      <c r="O74" s="154">
        <f t="shared" si="8"/>
        <v>9.9999999999909051E-3</v>
      </c>
      <c r="P74">
        <v>64.535580866810463</v>
      </c>
      <c r="Q74">
        <v>115.6</v>
      </c>
      <c r="R74">
        <v>4.6102826345732701</v>
      </c>
      <c r="S74">
        <v>16.591231576952669</v>
      </c>
      <c r="T74">
        <v>64.162904921663568</v>
      </c>
      <c r="U74" s="156">
        <f t="shared" si="9"/>
        <v>265.5</v>
      </c>
      <c r="V74" s="154">
        <f t="shared" si="10"/>
        <v>0</v>
      </c>
      <c r="Y74">
        <f>BAWANA!AW74+BAWANA!AX74</f>
        <v>0</v>
      </c>
      <c r="Z74">
        <f>BAWANA!BD74+BAWANA!BE74</f>
        <v>29.5</v>
      </c>
      <c r="AA74">
        <f>BAWANA!X74+BAWANA!Y74</f>
        <v>0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</v>
      </c>
      <c r="E75">
        <f>BAWANA!AM75</f>
        <v>0</v>
      </c>
      <c r="F75">
        <f t="shared" si="11"/>
        <v>256</v>
      </c>
      <c r="G75">
        <f t="shared" si="12"/>
        <v>270</v>
      </c>
      <c r="H75" s="154"/>
      <c r="I75">
        <f>BRPL_EOD!AK75+BRPL_EOD!AL75</f>
        <v>65.63</v>
      </c>
      <c r="J75">
        <f>BYPL_EOD!AK75+BYPL_EOD!AL75</f>
        <v>115.31</v>
      </c>
      <c r="K75">
        <f>MES_EOD!AK75+MES_EOD!AL75</f>
        <v>6.94</v>
      </c>
      <c r="L75">
        <f>NDMC_EOD!AK75+NDMC_EOD!AL75</f>
        <v>16.88</v>
      </c>
      <c r="M75">
        <f>TPDDL_EOD!AK75+TPDDL_EOD!AL75</f>
        <v>65.25</v>
      </c>
      <c r="N75">
        <f t="shared" si="7"/>
        <v>270.01</v>
      </c>
      <c r="O75" s="154">
        <f t="shared" si="8"/>
        <v>-9.9999999999909051E-3</v>
      </c>
      <c r="P75">
        <v>65.627569349283362</v>
      </c>
      <c r="Q75">
        <v>115.30572941742899</v>
      </c>
      <c r="R75">
        <v>6.9397429724825015</v>
      </c>
      <c r="S75">
        <v>16.879374837968964</v>
      </c>
      <c r="T75">
        <v>65.2475834228362</v>
      </c>
      <c r="U75" s="156">
        <f t="shared" si="9"/>
        <v>270</v>
      </c>
      <c r="V75" s="154">
        <f t="shared" si="10"/>
        <v>0</v>
      </c>
      <c r="Y75">
        <f>BAWANA!AW75+BAWANA!AX75</f>
        <v>0</v>
      </c>
      <c r="Z75">
        <f>BAWANA!BD75+BAWANA!BE75</f>
        <v>30</v>
      </c>
      <c r="AA75">
        <f>BAWANA!X75+BAWANA!Y75</f>
        <v>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</v>
      </c>
      <c r="E76">
        <f>BAWANA!AM76</f>
        <v>0</v>
      </c>
      <c r="F76">
        <f t="shared" si="11"/>
        <v>256</v>
      </c>
      <c r="G76">
        <f t="shared" si="12"/>
        <v>270</v>
      </c>
      <c r="H76" s="154"/>
      <c r="I76">
        <f>BRPL_EOD!AK76+BRPL_EOD!AL76</f>
        <v>65.63</v>
      </c>
      <c r="J76">
        <f>BYPL_EOD!AK76+BYPL_EOD!AL76</f>
        <v>115.31</v>
      </c>
      <c r="K76">
        <f>MES_EOD!AK76+MES_EOD!AL76</f>
        <v>6.94</v>
      </c>
      <c r="L76">
        <f>NDMC_EOD!AK76+NDMC_EOD!AL76</f>
        <v>16.88</v>
      </c>
      <c r="M76">
        <f>TPDDL_EOD!AK76+TPDDL_EOD!AL76</f>
        <v>65.25</v>
      </c>
      <c r="N76">
        <f t="shared" si="7"/>
        <v>270.01</v>
      </c>
      <c r="O76" s="154">
        <f t="shared" si="8"/>
        <v>-9.9999999999909051E-3</v>
      </c>
      <c r="P76">
        <v>65.627569349283362</v>
      </c>
      <c r="Q76">
        <v>115.30572941742899</v>
      </c>
      <c r="R76">
        <v>6.9397429724825015</v>
      </c>
      <c r="S76">
        <v>16.879374837968964</v>
      </c>
      <c r="T76">
        <v>65.2475834228362</v>
      </c>
      <c r="U76" s="156">
        <f t="shared" si="9"/>
        <v>270</v>
      </c>
      <c r="V76" s="154">
        <f t="shared" si="10"/>
        <v>0</v>
      </c>
      <c r="Y76">
        <f>BAWANA!AW76+BAWANA!AX76</f>
        <v>0</v>
      </c>
      <c r="Z76">
        <f>BAWANA!BD76+BAWANA!BE76</f>
        <v>30</v>
      </c>
      <c r="AA76">
        <f>BAWANA!X76+BAWANA!Y76</f>
        <v>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250.22000000000003</v>
      </c>
      <c r="E77">
        <f>BAWANA!AM77</f>
        <v>0</v>
      </c>
      <c r="F77">
        <f t="shared" si="11"/>
        <v>256</v>
      </c>
      <c r="G77">
        <f t="shared" si="12"/>
        <v>250.22000000000003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8</v>
      </c>
      <c r="L77">
        <f>NDMC_EOD!AK77+NDMC_EOD!AL77</f>
        <v>18</v>
      </c>
      <c r="M77">
        <f>TPDDL_EOD!AK77+TPDDL_EOD!AL77</f>
        <v>69.599999999999994</v>
      </c>
      <c r="N77">
        <f t="shared" si="7"/>
        <v>250.22</v>
      </c>
      <c r="O77" s="154">
        <f t="shared" si="8"/>
        <v>0</v>
      </c>
      <c r="P77">
        <v>99.620000000000019</v>
      </c>
      <c r="Q77">
        <v>55.000000000000007</v>
      </c>
      <c r="R77">
        <v>8.0000000000000018</v>
      </c>
      <c r="S77">
        <v>18.000000000000004</v>
      </c>
      <c r="T77">
        <v>69.600000000000009</v>
      </c>
      <c r="U77" s="156">
        <f t="shared" si="9"/>
        <v>250.22000000000003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250.22000000000003</v>
      </c>
      <c r="E78">
        <f>BAWANA!AM78</f>
        <v>0</v>
      </c>
      <c r="F78">
        <f t="shared" si="11"/>
        <v>256</v>
      </c>
      <c r="G78">
        <f t="shared" si="12"/>
        <v>250.22000000000003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8</v>
      </c>
      <c r="L78">
        <f>NDMC_EOD!AK78+NDMC_EOD!AL78</f>
        <v>18</v>
      </c>
      <c r="M78">
        <f>TPDDL_EOD!AK78+TPDDL_EOD!AL78</f>
        <v>69.599999999999994</v>
      </c>
      <c r="N78">
        <f t="shared" si="7"/>
        <v>250.22</v>
      </c>
      <c r="O78" s="154">
        <f t="shared" si="8"/>
        <v>0</v>
      </c>
      <c r="P78">
        <v>99.620000000000019</v>
      </c>
      <c r="Q78">
        <v>55.000000000000007</v>
      </c>
      <c r="R78">
        <v>8.0000000000000018</v>
      </c>
      <c r="S78">
        <v>18.000000000000004</v>
      </c>
      <c r="T78">
        <v>69.600000000000009</v>
      </c>
      <c r="U78" s="156">
        <f t="shared" si="9"/>
        <v>250.22000000000003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261.41999999999996</v>
      </c>
      <c r="E79">
        <f>BAWANA!AM79</f>
        <v>0</v>
      </c>
      <c r="F79">
        <f t="shared" si="11"/>
        <v>256</v>
      </c>
      <c r="G79">
        <f t="shared" si="12"/>
        <v>261.41999999999996</v>
      </c>
      <c r="H79" s="154"/>
      <c r="I79">
        <f>BRPL_EOD!AK79+BRPL_EOD!AL79</f>
        <v>99.62</v>
      </c>
      <c r="J79">
        <f>BYPL_EOD!AK79+BYPL_EOD!AL79</f>
        <v>57.2</v>
      </c>
      <c r="K79">
        <f>MES_EOD!AK79+MES_EOD!AL79</f>
        <v>17</v>
      </c>
      <c r="L79">
        <f>NDMC_EOD!AK79+NDMC_EOD!AL79</f>
        <v>18</v>
      </c>
      <c r="M79">
        <f>TPDDL_EOD!AK79+TPDDL_EOD!AL79</f>
        <v>69.599999999999994</v>
      </c>
      <c r="N79">
        <f t="shared" si="7"/>
        <v>261.41999999999996</v>
      </c>
      <c r="O79" s="154">
        <f t="shared" si="8"/>
        <v>0</v>
      </c>
      <c r="P79">
        <v>99.62</v>
      </c>
      <c r="Q79">
        <v>57.2</v>
      </c>
      <c r="R79">
        <v>17</v>
      </c>
      <c r="S79">
        <v>18</v>
      </c>
      <c r="T79">
        <v>69.599999999999994</v>
      </c>
      <c r="U79" s="156">
        <f t="shared" si="9"/>
        <v>261.41999999999996</v>
      </c>
      <c r="V79" s="154">
        <f t="shared" si="10"/>
        <v>0</v>
      </c>
      <c r="Y79">
        <f>BAWANA!AW79+BAWANA!AX79</f>
        <v>4.29</v>
      </c>
      <c r="Z79">
        <f>BAWANA!BD79+BAWANA!BE79</f>
        <v>4.29</v>
      </c>
      <c r="AA79">
        <f>BAWANA!X79+BAWANA!Y79</f>
        <v>4.29</v>
      </c>
      <c r="AB79">
        <f>BAWANA!AE79+BAWANA!AF79</f>
        <v>4.29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249.42</v>
      </c>
      <c r="E80">
        <f>BAWANA!AM80</f>
        <v>0</v>
      </c>
      <c r="F80">
        <f t="shared" si="11"/>
        <v>256</v>
      </c>
      <c r="G80">
        <f t="shared" si="12"/>
        <v>249.42</v>
      </c>
      <c r="H80" s="154"/>
      <c r="I80">
        <f>BRPL_EOD!AK80+BRPL_EOD!AL80</f>
        <v>99.62</v>
      </c>
      <c r="J80">
        <f>BYPL_EOD!AK80+BYPL_EOD!AL80</f>
        <v>57.2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249.42</v>
      </c>
      <c r="O80" s="154">
        <f t="shared" si="8"/>
        <v>0</v>
      </c>
      <c r="P80">
        <v>99.62</v>
      </c>
      <c r="Q80">
        <v>57.2</v>
      </c>
      <c r="R80">
        <v>5</v>
      </c>
      <c r="S80">
        <v>18</v>
      </c>
      <c r="T80">
        <v>69.599999999999994</v>
      </c>
      <c r="U80" s="156">
        <f t="shared" si="9"/>
        <v>249.42</v>
      </c>
      <c r="V80" s="154">
        <f t="shared" si="10"/>
        <v>0</v>
      </c>
      <c r="Y80">
        <f>BAWANA!AW80+BAWANA!AX80</f>
        <v>10.29</v>
      </c>
      <c r="Z80">
        <f>BAWANA!BD80+BAWANA!BE80</f>
        <v>10.29</v>
      </c>
      <c r="AA80">
        <f>BAWANA!X80+BAWANA!Y80</f>
        <v>10.29</v>
      </c>
      <c r="AB80">
        <f>BAWANA!AE80+BAWANA!AF80</f>
        <v>10.29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252.42</v>
      </c>
      <c r="E81">
        <f>BAWANA!AM81</f>
        <v>0</v>
      </c>
      <c r="F81">
        <f t="shared" si="11"/>
        <v>256</v>
      </c>
      <c r="G81">
        <f t="shared" si="12"/>
        <v>252.42</v>
      </c>
      <c r="H81" s="154"/>
      <c r="I81">
        <f>BRPL_EOD!AK81+BRPL_EOD!AL81</f>
        <v>99.62</v>
      </c>
      <c r="J81">
        <f>BYPL_EOD!AK81+BYPL_EOD!AL81</f>
        <v>57.2</v>
      </c>
      <c r="K81">
        <f>MES_EOD!AK81+MES_EOD!AL81</f>
        <v>8</v>
      </c>
      <c r="L81">
        <f>NDMC_EOD!AK81+NDMC_EOD!AL81</f>
        <v>18</v>
      </c>
      <c r="M81">
        <f>TPDDL_EOD!AK81+TPDDL_EOD!AL81</f>
        <v>69.599999999999994</v>
      </c>
      <c r="N81">
        <f t="shared" si="7"/>
        <v>252.42</v>
      </c>
      <c r="O81" s="154">
        <f t="shared" si="8"/>
        <v>0</v>
      </c>
      <c r="P81">
        <v>99.62</v>
      </c>
      <c r="Q81">
        <v>57.2</v>
      </c>
      <c r="R81">
        <v>8</v>
      </c>
      <c r="S81">
        <v>18</v>
      </c>
      <c r="T81">
        <v>69.599999999999994</v>
      </c>
      <c r="U81" s="156">
        <f t="shared" si="9"/>
        <v>252.42</v>
      </c>
      <c r="V81" s="154">
        <f t="shared" si="10"/>
        <v>0</v>
      </c>
      <c r="Y81">
        <f>BAWANA!AW81+BAWANA!AX81</f>
        <v>8.7899999999999991</v>
      </c>
      <c r="Z81">
        <f>BAWANA!BD81+BAWANA!BE81</f>
        <v>8.7899999999999991</v>
      </c>
      <c r="AA81">
        <f>BAWANA!X81+BAWANA!Y81</f>
        <v>8.7899999999999991</v>
      </c>
      <c r="AB81">
        <f>BAWANA!AE81+BAWANA!AF81</f>
        <v>8.7899999999999991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252.42</v>
      </c>
      <c r="E82">
        <f>BAWANA!AM82</f>
        <v>0</v>
      </c>
      <c r="F82">
        <f t="shared" si="11"/>
        <v>256</v>
      </c>
      <c r="G82">
        <f t="shared" si="12"/>
        <v>252.42</v>
      </c>
      <c r="H82" s="154"/>
      <c r="I82">
        <f>BRPL_EOD!AK82+BRPL_EOD!AL82</f>
        <v>99.62</v>
      </c>
      <c r="J82">
        <f>BYPL_EOD!AK82+BYPL_EOD!AL82</f>
        <v>57.2</v>
      </c>
      <c r="K82">
        <f>MES_EOD!AK82+MES_EOD!AL82</f>
        <v>8</v>
      </c>
      <c r="L82">
        <f>NDMC_EOD!AK82+NDMC_EOD!AL82</f>
        <v>18</v>
      </c>
      <c r="M82">
        <f>TPDDL_EOD!AK82+TPDDL_EOD!AL82</f>
        <v>69.599999999999994</v>
      </c>
      <c r="N82">
        <f t="shared" si="7"/>
        <v>252.42</v>
      </c>
      <c r="O82" s="154">
        <f t="shared" si="8"/>
        <v>0</v>
      </c>
      <c r="P82">
        <v>99.62</v>
      </c>
      <c r="Q82">
        <v>57.2</v>
      </c>
      <c r="R82">
        <v>8</v>
      </c>
      <c r="S82">
        <v>18</v>
      </c>
      <c r="T82">
        <v>69.599999999999994</v>
      </c>
      <c r="U82" s="156">
        <f t="shared" si="9"/>
        <v>252.42</v>
      </c>
      <c r="V82" s="154">
        <f t="shared" si="10"/>
        <v>0</v>
      </c>
      <c r="Y82">
        <f>BAWANA!AW82+BAWANA!AX82</f>
        <v>8.7899999999999991</v>
      </c>
      <c r="Z82">
        <f>BAWANA!BD82+BAWANA!BE82</f>
        <v>8.7899999999999991</v>
      </c>
      <c r="AA82">
        <f>BAWANA!X82+BAWANA!Y82</f>
        <v>8.7899999999999991</v>
      </c>
      <c r="AB82">
        <f>BAWANA!AE82+BAWANA!AF82</f>
        <v>8.7899999999999991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252.42</v>
      </c>
      <c r="E83">
        <f>BAWANA!AM83</f>
        <v>0</v>
      </c>
      <c r="F83">
        <f t="shared" si="11"/>
        <v>256</v>
      </c>
      <c r="G83">
        <f t="shared" si="12"/>
        <v>252.42</v>
      </c>
      <c r="H83" s="154"/>
      <c r="I83">
        <f>BRPL_EOD!AK83+BRPL_EOD!AL83</f>
        <v>99.62</v>
      </c>
      <c r="J83">
        <f>BYPL_EOD!AK83+BYPL_EOD!AL83</f>
        <v>57.2</v>
      </c>
      <c r="K83">
        <f>MES_EOD!AK83+MES_EOD!AL83</f>
        <v>8</v>
      </c>
      <c r="L83">
        <f>NDMC_EOD!AK83+NDMC_EOD!AL83</f>
        <v>18</v>
      </c>
      <c r="M83">
        <f>TPDDL_EOD!AK83+TPDDL_EOD!AL83</f>
        <v>69.599999999999994</v>
      </c>
      <c r="N83">
        <f t="shared" si="7"/>
        <v>252.42</v>
      </c>
      <c r="O83" s="154">
        <f t="shared" si="8"/>
        <v>0</v>
      </c>
      <c r="P83">
        <v>99.62</v>
      </c>
      <c r="Q83">
        <v>57.2</v>
      </c>
      <c r="R83">
        <v>8</v>
      </c>
      <c r="S83">
        <v>18</v>
      </c>
      <c r="T83">
        <v>69.599999999999994</v>
      </c>
      <c r="U83" s="156">
        <f t="shared" si="9"/>
        <v>252.42</v>
      </c>
      <c r="V83" s="154">
        <f t="shared" si="10"/>
        <v>0</v>
      </c>
      <c r="Y83">
        <f>BAWANA!AW83+BAWANA!AX83</f>
        <v>8.7899999999999991</v>
      </c>
      <c r="Z83">
        <f>BAWANA!BD83+BAWANA!BE83</f>
        <v>8.7899999999999991</v>
      </c>
      <c r="AA83">
        <f>BAWANA!X83+BAWANA!Y83</f>
        <v>8.7899999999999991</v>
      </c>
      <c r="AB83">
        <f>BAWANA!AE83+BAWANA!AF83</f>
        <v>8.7899999999999991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252.42</v>
      </c>
      <c r="E84">
        <f>BAWANA!AM84</f>
        <v>0</v>
      </c>
      <c r="F84">
        <f t="shared" si="11"/>
        <v>256</v>
      </c>
      <c r="G84">
        <f t="shared" si="12"/>
        <v>252.42</v>
      </c>
      <c r="H84" s="154"/>
      <c r="I84">
        <f>BRPL_EOD!AK84+BRPL_EOD!AL84</f>
        <v>99.62</v>
      </c>
      <c r="J84">
        <f>BYPL_EOD!AK84+BYPL_EOD!AL84</f>
        <v>57.2</v>
      </c>
      <c r="K84">
        <f>MES_EOD!AK84+MES_EOD!AL84</f>
        <v>8</v>
      </c>
      <c r="L84">
        <f>NDMC_EOD!AK84+NDMC_EOD!AL84</f>
        <v>18</v>
      </c>
      <c r="M84">
        <f>TPDDL_EOD!AK84+TPDDL_EOD!AL84</f>
        <v>69.599999999999994</v>
      </c>
      <c r="N84">
        <f t="shared" si="7"/>
        <v>252.42</v>
      </c>
      <c r="O84" s="154">
        <f t="shared" si="8"/>
        <v>0</v>
      </c>
      <c r="P84">
        <v>99.62</v>
      </c>
      <c r="Q84">
        <v>57.2</v>
      </c>
      <c r="R84">
        <v>8</v>
      </c>
      <c r="S84">
        <v>18</v>
      </c>
      <c r="T84">
        <v>69.599999999999994</v>
      </c>
      <c r="U84" s="156">
        <f t="shared" si="9"/>
        <v>252.42</v>
      </c>
      <c r="V84" s="154">
        <f t="shared" si="10"/>
        <v>0</v>
      </c>
      <c r="Y84">
        <f>BAWANA!AW84+BAWANA!AX84</f>
        <v>8.7899999999999991</v>
      </c>
      <c r="Z84">
        <f>BAWANA!BD84+BAWANA!BE84</f>
        <v>8.7899999999999991</v>
      </c>
      <c r="AA84">
        <f>BAWANA!X84+BAWANA!Y84</f>
        <v>8.7899999999999991</v>
      </c>
      <c r="AB84">
        <f>BAWANA!AE84+BAWANA!AF84</f>
        <v>8.7899999999999991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234.8</v>
      </c>
      <c r="E85">
        <f>BAWANA!AM85</f>
        <v>0</v>
      </c>
      <c r="F85">
        <f t="shared" si="11"/>
        <v>256</v>
      </c>
      <c r="G85">
        <f t="shared" si="12"/>
        <v>234.8</v>
      </c>
      <c r="H85" s="154"/>
      <c r="I85">
        <f>BRPL_EOD!AK85+BRPL_EOD!AL85</f>
        <v>75</v>
      </c>
      <c r="J85">
        <f>BYPL_EOD!AK85+BYPL_EOD!AL85</f>
        <v>57.2</v>
      </c>
      <c r="K85">
        <f>MES_EOD!AK85+MES_EOD!AL85</f>
        <v>15</v>
      </c>
      <c r="L85">
        <f>NDMC_EOD!AK85+NDMC_EOD!AL85</f>
        <v>18</v>
      </c>
      <c r="M85">
        <f>TPDDL_EOD!AK85+TPDDL_EOD!AL85</f>
        <v>69.599999999999994</v>
      </c>
      <c r="N85">
        <f t="shared" si="7"/>
        <v>234.79999999999998</v>
      </c>
      <c r="O85" s="154">
        <f t="shared" si="8"/>
        <v>0</v>
      </c>
      <c r="P85">
        <v>75.000000000000014</v>
      </c>
      <c r="Q85">
        <v>57.20000000000001</v>
      </c>
      <c r="R85">
        <v>15.000000000000002</v>
      </c>
      <c r="S85">
        <v>18.000000000000004</v>
      </c>
      <c r="T85">
        <v>69.600000000000009</v>
      </c>
      <c r="U85" s="156">
        <f t="shared" si="9"/>
        <v>234.8</v>
      </c>
      <c r="V85" s="154">
        <f t="shared" si="10"/>
        <v>0</v>
      </c>
      <c r="Y85">
        <f>BAWANA!AW85+BAWANA!AX85</f>
        <v>17.600000000000001</v>
      </c>
      <c r="Z85">
        <f>BAWANA!BD85+BAWANA!BE85</f>
        <v>17.600000000000001</v>
      </c>
      <c r="AA85">
        <f>BAWANA!X85+BAWANA!Y85</f>
        <v>17.600000000000001</v>
      </c>
      <c r="AB85">
        <f>BAWANA!AE85+BAWANA!AF85</f>
        <v>17.600000000000001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218.15999999999997</v>
      </c>
      <c r="E86">
        <f>BAWANA!AM86</f>
        <v>0</v>
      </c>
      <c r="F86">
        <f t="shared" si="11"/>
        <v>256</v>
      </c>
      <c r="G86">
        <f t="shared" si="12"/>
        <v>218.15999999999997</v>
      </c>
      <c r="H86" s="154"/>
      <c r="I86">
        <f>BRPL_EOD!AK86+BRPL_EOD!AL86</f>
        <v>80.680000000000007</v>
      </c>
      <c r="J86">
        <f>BYPL_EOD!AK86+BYPL_EOD!AL86</f>
        <v>57.2</v>
      </c>
      <c r="K86">
        <f>MES_EOD!AK86+MES_EOD!AL86</f>
        <v>5</v>
      </c>
      <c r="L86">
        <f>NDMC_EOD!AK86+NDMC_EOD!AL86</f>
        <v>18.920000000000002</v>
      </c>
      <c r="M86">
        <f>TPDDL_EOD!AK86+TPDDL_EOD!AL86</f>
        <v>56.37</v>
      </c>
      <c r="N86">
        <f t="shared" si="7"/>
        <v>218.17000000000002</v>
      </c>
      <c r="O86" s="154">
        <f t="shared" si="8"/>
        <v>-1.0000000000047748E-2</v>
      </c>
      <c r="P86">
        <v>80.676301966356505</v>
      </c>
      <c r="Q86">
        <v>57.197378191318684</v>
      </c>
      <c r="R86">
        <v>4.9997708209194656</v>
      </c>
      <c r="S86">
        <v>18.91913278635926</v>
      </c>
      <c r="T86">
        <v>56.367416235046051</v>
      </c>
      <c r="U86" s="156">
        <f t="shared" si="9"/>
        <v>218.15999999999994</v>
      </c>
      <c r="V86" s="154">
        <f t="shared" si="10"/>
        <v>0</v>
      </c>
      <c r="Y86">
        <f>BAWANA!AW86+BAWANA!AX86</f>
        <v>25.92</v>
      </c>
      <c r="Z86">
        <f>BAWANA!BD86+BAWANA!BE86</f>
        <v>25.92</v>
      </c>
      <c r="AA86">
        <f>BAWANA!X86+BAWANA!Y86</f>
        <v>25.92</v>
      </c>
      <c r="AB86">
        <f>BAWANA!AE86+BAWANA!AF86</f>
        <v>25.92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5.3810125000000024</v>
      </c>
      <c r="E99" s="156">
        <f t="shared" si="14"/>
        <v>0</v>
      </c>
      <c r="F99" s="156">
        <f t="shared" si="14"/>
        <v>6.1440000000000001</v>
      </c>
      <c r="G99" s="156">
        <f t="shared" si="14"/>
        <v>5.3810125000000024</v>
      </c>
      <c r="H99" s="156"/>
      <c r="I99" s="156">
        <f t="shared" si="14"/>
        <v>2.092595000000002</v>
      </c>
      <c r="J99" s="156">
        <f t="shared" si="14"/>
        <v>1.2588099999999993</v>
      </c>
      <c r="K99" s="156">
        <f t="shared" si="14"/>
        <v>0.13058</v>
      </c>
      <c r="L99" s="156">
        <f t="shared" si="14"/>
        <v>0.44757250000000026</v>
      </c>
      <c r="M99" s="156">
        <f t="shared" si="14"/>
        <v>1.4515025000000006</v>
      </c>
      <c r="N99" s="156">
        <f t="shared" si="14"/>
        <v>5.3810599999999971</v>
      </c>
      <c r="O99" s="156">
        <f t="shared" si="14"/>
        <v>-4.7500000000212594E-5</v>
      </c>
      <c r="P99" s="156">
        <f t="shared" si="14"/>
        <v>2.0925747600359341</v>
      </c>
      <c r="Q99" s="156">
        <f t="shared" si="14"/>
        <v>1.2587986009615282</v>
      </c>
      <c r="R99" s="156">
        <f t="shared" si="14"/>
        <v>0.13057899396300268</v>
      </c>
      <c r="S99" s="156">
        <f t="shared" si="14"/>
        <v>0.44756970980104477</v>
      </c>
      <c r="T99" s="156">
        <f t="shared" si="14"/>
        <v>1.4514904352384896</v>
      </c>
      <c r="U99" s="156">
        <f t="shared" si="14"/>
        <v>5.3810125000000024</v>
      </c>
      <c r="V99" s="156">
        <f t="shared" si="10"/>
        <v>0</v>
      </c>
      <c r="Y99" s="156">
        <f>SUM(Y3:Y98)/4000</f>
        <v>0.5266974999999996</v>
      </c>
      <c r="Z99" s="156">
        <f t="shared" ref="Z99:AD99" si="15">SUM(Z3:Z98)/4000</f>
        <v>0.61839999999999906</v>
      </c>
      <c r="AA99" s="156">
        <f t="shared" si="15"/>
        <v>0.5266974999999996</v>
      </c>
      <c r="AB99" s="156">
        <f t="shared" si="15"/>
        <v>0.61839999999999906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107.4033</v>
      </c>
      <c r="L3">
        <v>361.36689999999999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27.617799999999999</v>
      </c>
      <c r="S3">
        <v>21.6081</v>
      </c>
      <c r="T3">
        <v>0</v>
      </c>
      <c r="U3">
        <v>348.97500000000002</v>
      </c>
      <c r="V3">
        <v>15.4795</v>
      </c>
      <c r="W3">
        <v>46.019309999999997</v>
      </c>
      <c r="X3">
        <v>147.26089999999999</v>
      </c>
      <c r="Y3">
        <v>0</v>
      </c>
      <c r="Z3">
        <v>0</v>
      </c>
      <c r="AA3">
        <v>0</v>
      </c>
      <c r="AB3">
        <v>13.426</v>
      </c>
      <c r="AC3">
        <v>0</v>
      </c>
      <c r="AD3">
        <v>18.643799999999999</v>
      </c>
      <c r="AE3">
        <v>15.756</v>
      </c>
      <c r="AF3">
        <v>6.5454999999999997</v>
      </c>
      <c r="AG3">
        <v>41.504399999999997</v>
      </c>
      <c r="AH3">
        <v>71.654700000000005</v>
      </c>
      <c r="AI3">
        <v>0</v>
      </c>
      <c r="AJ3">
        <v>0</v>
      </c>
      <c r="AK3">
        <v>52.739400000000003</v>
      </c>
      <c r="AL3">
        <v>11.62</v>
      </c>
      <c r="AM3">
        <v>0</v>
      </c>
      <c r="AN3">
        <v>0</v>
      </c>
      <c r="AO3">
        <v>16.463999999999999</v>
      </c>
      <c r="AP3">
        <v>13.0662</v>
      </c>
      <c r="AQ3">
        <v>16.055</v>
      </c>
      <c r="AR3">
        <v>52.991999999999997</v>
      </c>
      <c r="AS3">
        <v>24.617159999999998</v>
      </c>
      <c r="AT3">
        <v>12.903349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66.358604999999983</v>
      </c>
      <c r="BA3">
        <f>SUM(B3:AZ3)</f>
        <v>1990.9125989999995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0.32223400000000002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1.63</v>
      </c>
      <c r="BT3">
        <v>0.44800000000000001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1.24</v>
      </c>
      <c r="CC3">
        <v>0.48</v>
      </c>
      <c r="CD3">
        <v>1.41</v>
      </c>
      <c r="CE3">
        <v>0.79</v>
      </c>
      <c r="CF3">
        <v>0.08</v>
      </c>
      <c r="CG3">
        <v>3.65</v>
      </c>
      <c r="CH3">
        <v>0.3876</v>
      </c>
      <c r="CI3">
        <v>7.75</v>
      </c>
      <c r="CJ3">
        <v>1.86</v>
      </c>
      <c r="CK3">
        <v>1.73</v>
      </c>
      <c r="CL3">
        <v>5.1192799999999998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3.4</v>
      </c>
      <c r="CS3">
        <v>2.0009000000000001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66.358604999999983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107.4033</v>
      </c>
      <c r="L4">
        <v>361.36689999999999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27.617799999999999</v>
      </c>
      <c r="S4">
        <v>21.6081</v>
      </c>
      <c r="T4">
        <v>0</v>
      </c>
      <c r="U4">
        <v>348.97500000000002</v>
      </c>
      <c r="V4">
        <v>15.4795</v>
      </c>
      <c r="W4">
        <v>46.019309999999997</v>
      </c>
      <c r="X4">
        <v>147.26089999999999</v>
      </c>
      <c r="Y4">
        <v>0</v>
      </c>
      <c r="Z4">
        <v>0</v>
      </c>
      <c r="AA4">
        <v>0</v>
      </c>
      <c r="AB4">
        <v>13.426</v>
      </c>
      <c r="AC4">
        <v>0</v>
      </c>
      <c r="AD4">
        <v>18.643799999999999</v>
      </c>
      <c r="AE4">
        <v>15.756</v>
      </c>
      <c r="AF4">
        <v>6.5454999999999997</v>
      </c>
      <c r="AG4">
        <v>41.504399999999997</v>
      </c>
      <c r="AH4">
        <v>38.68</v>
      </c>
      <c r="AI4">
        <v>0</v>
      </c>
      <c r="AJ4">
        <v>0</v>
      </c>
      <c r="AK4">
        <v>52.739400000000003</v>
      </c>
      <c r="AL4">
        <v>11.62</v>
      </c>
      <c r="AM4">
        <v>0</v>
      </c>
      <c r="AN4">
        <v>0</v>
      </c>
      <c r="AO4">
        <v>16.463999999999999</v>
      </c>
      <c r="AP4">
        <v>13.0662</v>
      </c>
      <c r="AQ4">
        <v>16.055</v>
      </c>
      <c r="AR4">
        <v>52.991999999999997</v>
      </c>
      <c r="AS4">
        <v>24.617159999999998</v>
      </c>
      <c r="AT4">
        <v>11.33259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66.00920499999998</v>
      </c>
      <c r="BA4">
        <f t="shared" ref="BA4:BA67" si="1">SUM(B4:AZ4)</f>
        <v>1956.0177399999998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0.32223400000000002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1.63</v>
      </c>
      <c r="BT4">
        <v>0.2772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1.24</v>
      </c>
      <c r="CC4">
        <v>0.48</v>
      </c>
      <c r="CD4">
        <v>1.41</v>
      </c>
      <c r="CE4">
        <v>0.79</v>
      </c>
      <c r="CF4">
        <v>0.08</v>
      </c>
      <c r="CG4">
        <v>3.65</v>
      </c>
      <c r="CH4">
        <v>0.20899999999999999</v>
      </c>
      <c r="CI4">
        <v>7.75</v>
      </c>
      <c r="CJ4">
        <v>1.86</v>
      </c>
      <c r="CK4">
        <v>1.73</v>
      </c>
      <c r="CL4">
        <v>5.1192799999999998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3.4</v>
      </c>
      <c r="CS4">
        <v>2.0009000000000001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66.00920499999998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107.4033</v>
      </c>
      <c r="L5">
        <v>361.36689999999999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27.617799999999999</v>
      </c>
      <c r="S5">
        <v>21.6081</v>
      </c>
      <c r="T5">
        <v>0</v>
      </c>
      <c r="U5">
        <v>348.97500000000002</v>
      </c>
      <c r="V5">
        <v>15.4795</v>
      </c>
      <c r="W5">
        <v>46.019309999999997</v>
      </c>
      <c r="X5">
        <v>147.26089999999999</v>
      </c>
      <c r="Y5">
        <v>0</v>
      </c>
      <c r="Z5">
        <v>0</v>
      </c>
      <c r="AA5">
        <v>0</v>
      </c>
      <c r="AB5">
        <v>13.426</v>
      </c>
      <c r="AC5">
        <v>0</v>
      </c>
      <c r="AD5">
        <v>18.643799999999999</v>
      </c>
      <c r="AE5">
        <v>15.756</v>
      </c>
      <c r="AF5">
        <v>6.5454999999999997</v>
      </c>
      <c r="AG5">
        <v>41.504399999999997</v>
      </c>
      <c r="AH5">
        <v>38.68</v>
      </c>
      <c r="AI5">
        <v>0</v>
      </c>
      <c r="AJ5">
        <v>0</v>
      </c>
      <c r="AK5">
        <v>52.739400000000003</v>
      </c>
      <c r="AL5">
        <v>11.62</v>
      </c>
      <c r="AM5">
        <v>0</v>
      </c>
      <c r="AN5">
        <v>0</v>
      </c>
      <c r="AO5">
        <v>16.463999999999999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65.732004999999987</v>
      </c>
      <c r="BA5">
        <f t="shared" si="1"/>
        <v>1893.6697499999996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0.32223400000000002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1.63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1.24</v>
      </c>
      <c r="CC5">
        <v>0.48</v>
      </c>
      <c r="CD5">
        <v>1.41</v>
      </c>
      <c r="CE5">
        <v>0.79</v>
      </c>
      <c r="CF5">
        <v>0.08</v>
      </c>
      <c r="CG5">
        <v>3.65</v>
      </c>
      <c r="CH5">
        <v>0.20899999999999999</v>
      </c>
      <c r="CI5">
        <v>7.75</v>
      </c>
      <c r="CJ5">
        <v>1.86</v>
      </c>
      <c r="CK5">
        <v>1.73</v>
      </c>
      <c r="CL5">
        <v>5.1192799999999998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3.4</v>
      </c>
      <c r="CS5">
        <v>2.0009000000000001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65.732004999999987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107.4033</v>
      </c>
      <c r="L6">
        <v>361.36689999999999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27.617799999999999</v>
      </c>
      <c r="S6">
        <v>21.6081</v>
      </c>
      <c r="T6">
        <v>0</v>
      </c>
      <c r="U6">
        <v>348.97500000000002</v>
      </c>
      <c r="V6">
        <v>15.4795</v>
      </c>
      <c r="W6">
        <v>46.019309999999997</v>
      </c>
      <c r="X6">
        <v>147.26089999999999</v>
      </c>
      <c r="Y6">
        <v>0</v>
      </c>
      <c r="Z6">
        <v>0</v>
      </c>
      <c r="AA6">
        <v>0</v>
      </c>
      <c r="AB6">
        <v>13.426</v>
      </c>
      <c r="AC6">
        <v>0</v>
      </c>
      <c r="AD6">
        <v>18.643799999999999</v>
      </c>
      <c r="AE6">
        <v>15.756</v>
      </c>
      <c r="AF6">
        <v>6.5454999999999997</v>
      </c>
      <c r="AG6">
        <v>41.504399999999997</v>
      </c>
      <c r="AH6">
        <v>19.34</v>
      </c>
      <c r="AI6">
        <v>0</v>
      </c>
      <c r="AJ6">
        <v>0</v>
      </c>
      <c r="AK6">
        <v>52.739400000000003</v>
      </c>
      <c r="AL6">
        <v>11.62</v>
      </c>
      <c r="AM6">
        <v>0</v>
      </c>
      <c r="AN6">
        <v>0</v>
      </c>
      <c r="AO6">
        <v>16.463999999999999</v>
      </c>
      <c r="AP6">
        <v>13.0662</v>
      </c>
      <c r="AQ6">
        <v>0</v>
      </c>
      <c r="AR6">
        <v>3.3119999999999998</v>
      </c>
      <c r="AS6">
        <v>24.617159999999998</v>
      </c>
      <c r="AT6">
        <v>10.99776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65.627504999999985</v>
      </c>
      <c r="BA6">
        <f t="shared" si="1"/>
        <v>1870.2262099999994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0.32223400000000002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1.63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1.24</v>
      </c>
      <c r="CC6">
        <v>0.48</v>
      </c>
      <c r="CD6">
        <v>1.41</v>
      </c>
      <c r="CE6">
        <v>0.79</v>
      </c>
      <c r="CF6">
        <v>0.08</v>
      </c>
      <c r="CG6">
        <v>3.65</v>
      </c>
      <c r="CH6">
        <v>0.1045</v>
      </c>
      <c r="CI6">
        <v>7.75</v>
      </c>
      <c r="CJ6">
        <v>1.86</v>
      </c>
      <c r="CK6">
        <v>1.73</v>
      </c>
      <c r="CL6">
        <v>5.1192799999999998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3.4</v>
      </c>
      <c r="CS6">
        <v>2.0009000000000001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65.627504999999985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107.4033</v>
      </c>
      <c r="L7">
        <v>361.36689999999999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27.617799999999999</v>
      </c>
      <c r="S7">
        <v>21.6081</v>
      </c>
      <c r="T7">
        <v>0</v>
      </c>
      <c r="U7">
        <v>348.97500000000002</v>
      </c>
      <c r="V7">
        <v>15.4795</v>
      </c>
      <c r="W7">
        <v>46.019309999999997</v>
      </c>
      <c r="X7">
        <v>147.26089999999999</v>
      </c>
      <c r="Y7">
        <v>0</v>
      </c>
      <c r="Z7">
        <v>0</v>
      </c>
      <c r="AA7">
        <v>0</v>
      </c>
      <c r="AB7">
        <v>13.426</v>
      </c>
      <c r="AC7">
        <v>0</v>
      </c>
      <c r="AD7">
        <v>18.643799999999999</v>
      </c>
      <c r="AE7">
        <v>15.756</v>
      </c>
      <c r="AF7">
        <v>6.5454999999999997</v>
      </c>
      <c r="AG7">
        <v>41.504399999999997</v>
      </c>
      <c r="AH7">
        <v>19.34</v>
      </c>
      <c r="AI7">
        <v>0</v>
      </c>
      <c r="AJ7">
        <v>0</v>
      </c>
      <c r="AK7">
        <v>52.739400000000003</v>
      </c>
      <c r="AL7">
        <v>11.62</v>
      </c>
      <c r="AM7">
        <v>0</v>
      </c>
      <c r="AN7">
        <v>0</v>
      </c>
      <c r="AO7">
        <v>16.463999999999999</v>
      </c>
      <c r="AP7">
        <v>13.0662</v>
      </c>
      <c r="AQ7">
        <v>0</v>
      </c>
      <c r="AR7">
        <v>3.3119999999999998</v>
      </c>
      <c r="AS7">
        <v>24.617159999999998</v>
      </c>
      <c r="AT7">
        <v>10.013671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65.627504999999985</v>
      </c>
      <c r="BA7">
        <f t="shared" si="1"/>
        <v>1869.2421209999993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0.32223400000000002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1.63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1.24</v>
      </c>
      <c r="CC7">
        <v>0.48</v>
      </c>
      <c r="CD7">
        <v>1.41</v>
      </c>
      <c r="CE7">
        <v>0.79</v>
      </c>
      <c r="CF7">
        <v>0.08</v>
      </c>
      <c r="CG7">
        <v>3.65</v>
      </c>
      <c r="CH7">
        <v>0.1045</v>
      </c>
      <c r="CI7">
        <v>7.75</v>
      </c>
      <c r="CJ7">
        <v>1.86</v>
      </c>
      <c r="CK7">
        <v>1.73</v>
      </c>
      <c r="CL7">
        <v>5.1192799999999998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3.4</v>
      </c>
      <c r="CS7">
        <v>2.0009000000000001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65.627504999999985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107.4033</v>
      </c>
      <c r="L8">
        <v>361.36689999999999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27.617799999999999</v>
      </c>
      <c r="S8">
        <v>21.6081</v>
      </c>
      <c r="T8">
        <v>0</v>
      </c>
      <c r="U8">
        <v>348.97500000000002</v>
      </c>
      <c r="V8">
        <v>15.4795</v>
      </c>
      <c r="W8">
        <v>46.019309999999997</v>
      </c>
      <c r="X8">
        <v>147.26089999999999</v>
      </c>
      <c r="Y8">
        <v>0</v>
      </c>
      <c r="Z8">
        <v>0</v>
      </c>
      <c r="AA8">
        <v>0</v>
      </c>
      <c r="AB8">
        <v>13.426</v>
      </c>
      <c r="AC8">
        <v>0</v>
      </c>
      <c r="AD8">
        <v>18.643799999999999</v>
      </c>
      <c r="AE8">
        <v>15.756</v>
      </c>
      <c r="AF8">
        <v>6.5454999999999997</v>
      </c>
      <c r="AG8">
        <v>41.504399999999997</v>
      </c>
      <c r="AH8">
        <v>19.34</v>
      </c>
      <c r="AI8">
        <v>0</v>
      </c>
      <c r="AJ8">
        <v>0</v>
      </c>
      <c r="AK8">
        <v>52.739400000000003</v>
      </c>
      <c r="AL8">
        <v>11.62</v>
      </c>
      <c r="AM8">
        <v>0</v>
      </c>
      <c r="AN8">
        <v>0</v>
      </c>
      <c r="AO8">
        <v>16.463999999999999</v>
      </c>
      <c r="AP8">
        <v>13.0662</v>
      </c>
      <c r="AQ8">
        <v>0</v>
      </c>
      <c r="AR8">
        <v>3.3119999999999998</v>
      </c>
      <c r="AS8">
        <v>24.617159999999998</v>
      </c>
      <c r="AT8">
        <v>9.9181419999999996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65.627504999999985</v>
      </c>
      <c r="BA8">
        <f t="shared" si="1"/>
        <v>1869.1465919999994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0.32223400000000002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1.63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1.24</v>
      </c>
      <c r="CC8">
        <v>0.48</v>
      </c>
      <c r="CD8">
        <v>1.41</v>
      </c>
      <c r="CE8">
        <v>0.79</v>
      </c>
      <c r="CF8">
        <v>0.08</v>
      </c>
      <c r="CG8">
        <v>3.65</v>
      </c>
      <c r="CH8">
        <v>0.1045</v>
      </c>
      <c r="CI8">
        <v>7.75</v>
      </c>
      <c r="CJ8">
        <v>1.86</v>
      </c>
      <c r="CK8">
        <v>1.73</v>
      </c>
      <c r="CL8">
        <v>5.1192799999999998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3.4</v>
      </c>
      <c r="CS8">
        <v>2.0009000000000001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65.627504999999985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107.4033</v>
      </c>
      <c r="L9">
        <v>361.36689999999999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27.617799999999999</v>
      </c>
      <c r="S9">
        <v>21.6081</v>
      </c>
      <c r="T9">
        <v>0</v>
      </c>
      <c r="U9">
        <v>348.97500000000002</v>
      </c>
      <c r="V9">
        <v>15.4795</v>
      </c>
      <c r="W9">
        <v>46.019309999999997</v>
      </c>
      <c r="X9">
        <v>147.26089999999999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18.643799999999999</v>
      </c>
      <c r="AE9">
        <v>15.756</v>
      </c>
      <c r="AF9">
        <v>6.5454999999999997</v>
      </c>
      <c r="AG9">
        <v>41.504399999999997</v>
      </c>
      <c r="AH9">
        <v>19.34</v>
      </c>
      <c r="AI9">
        <v>0</v>
      </c>
      <c r="AJ9">
        <v>0</v>
      </c>
      <c r="AK9">
        <v>52.739400000000003</v>
      </c>
      <c r="AL9">
        <v>11.62</v>
      </c>
      <c r="AM9">
        <v>0</v>
      </c>
      <c r="AN9">
        <v>0</v>
      </c>
      <c r="AO9">
        <v>16.463999999999999</v>
      </c>
      <c r="AP9">
        <v>13.0662</v>
      </c>
      <c r="AQ9">
        <v>0</v>
      </c>
      <c r="AR9">
        <v>3.3119999999999998</v>
      </c>
      <c r="AS9">
        <v>10.492559999999999</v>
      </c>
      <c r="AT9">
        <v>6.2086540000000001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65.659604999999985</v>
      </c>
      <c r="BA9">
        <f t="shared" si="1"/>
        <v>1837.9186039999995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0.32223400000000002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1.63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1.24</v>
      </c>
      <c r="CC9">
        <v>0.48</v>
      </c>
      <c r="CD9">
        <v>1.41</v>
      </c>
      <c r="CE9">
        <v>0.79</v>
      </c>
      <c r="CF9">
        <v>0.08</v>
      </c>
      <c r="CG9">
        <v>3.65</v>
      </c>
      <c r="CH9">
        <v>0.1045</v>
      </c>
      <c r="CI9">
        <v>7.75</v>
      </c>
      <c r="CJ9">
        <v>1.86</v>
      </c>
      <c r="CK9">
        <v>1.73</v>
      </c>
      <c r="CL9">
        <v>5.1192799999999998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3.4</v>
      </c>
      <c r="CS9">
        <v>2.0329999999999999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65.659604999999985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107.4033</v>
      </c>
      <c r="L10">
        <v>331.36689999999999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27.617799999999999</v>
      </c>
      <c r="S10">
        <v>21.6081</v>
      </c>
      <c r="T10">
        <v>0</v>
      </c>
      <c r="U10">
        <v>348.97500000000002</v>
      </c>
      <c r="V10">
        <v>15.4795</v>
      </c>
      <c r="W10">
        <v>46.019309999999997</v>
      </c>
      <c r="X10">
        <v>147.26089999999999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18.643799999999999</v>
      </c>
      <c r="AE10">
        <v>15.756</v>
      </c>
      <c r="AF10">
        <v>6.5454999999999997</v>
      </c>
      <c r="AG10">
        <v>41.504399999999997</v>
      </c>
      <c r="AH10">
        <v>19.34</v>
      </c>
      <c r="AI10">
        <v>0</v>
      </c>
      <c r="AJ10">
        <v>0</v>
      </c>
      <c r="AK10">
        <v>52.739400000000003</v>
      </c>
      <c r="AL10">
        <v>34.86</v>
      </c>
      <c r="AM10">
        <v>0</v>
      </c>
      <c r="AN10">
        <v>0</v>
      </c>
      <c r="AO10">
        <v>16.463999999999999</v>
      </c>
      <c r="AP10">
        <v>13.0662</v>
      </c>
      <c r="AQ10">
        <v>0</v>
      </c>
      <c r="AR10">
        <v>3.3119999999999998</v>
      </c>
      <c r="AS10">
        <v>10.492559999999999</v>
      </c>
      <c r="AT10">
        <v>8.3358000000000008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65.691704999999985</v>
      </c>
      <c r="BA10">
        <f t="shared" si="1"/>
        <v>1833.3178499999995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0.32223400000000002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1.63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1.24</v>
      </c>
      <c r="CC10">
        <v>0.48</v>
      </c>
      <c r="CD10">
        <v>1.41</v>
      </c>
      <c r="CE10">
        <v>0.79</v>
      </c>
      <c r="CF10">
        <v>0.08</v>
      </c>
      <c r="CG10">
        <v>3.65</v>
      </c>
      <c r="CH10">
        <v>0.1045</v>
      </c>
      <c r="CI10">
        <v>7.75</v>
      </c>
      <c r="CJ10">
        <v>1.86</v>
      </c>
      <c r="CK10">
        <v>1.73</v>
      </c>
      <c r="CL10">
        <v>5.1192799999999998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3.4</v>
      </c>
      <c r="CS10">
        <v>2.0651000000000002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65.691704999999985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107.4033</v>
      </c>
      <c r="L11">
        <v>331.36689999999999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27.617799999999999</v>
      </c>
      <c r="S11">
        <v>21.6081</v>
      </c>
      <c r="T11">
        <v>0</v>
      </c>
      <c r="U11">
        <v>348.97500000000002</v>
      </c>
      <c r="V11">
        <v>15.4795</v>
      </c>
      <c r="W11">
        <v>46.019309999999997</v>
      </c>
      <c r="X11">
        <v>147.26089999999999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18.643799999999999</v>
      </c>
      <c r="AE11">
        <v>15.756</v>
      </c>
      <c r="AF11">
        <v>6.5454999999999997</v>
      </c>
      <c r="AG11">
        <v>41.504399999999997</v>
      </c>
      <c r="AH11">
        <v>19.34</v>
      </c>
      <c r="AI11">
        <v>0</v>
      </c>
      <c r="AJ11">
        <v>0</v>
      </c>
      <c r="AK11">
        <v>52.739400000000003</v>
      </c>
      <c r="AL11">
        <v>69.72</v>
      </c>
      <c r="AM11">
        <v>0</v>
      </c>
      <c r="AN11">
        <v>0</v>
      </c>
      <c r="AO11">
        <v>16.463999999999999</v>
      </c>
      <c r="AP11">
        <v>13.0662</v>
      </c>
      <c r="AQ11">
        <v>0</v>
      </c>
      <c r="AR11">
        <v>3.3119999999999998</v>
      </c>
      <c r="AS11">
        <v>10.492559999999999</v>
      </c>
      <c r="AT11">
        <v>11.43407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65.723804999999984</v>
      </c>
      <c r="BA11">
        <f t="shared" si="1"/>
        <v>1877.8620199999996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0.32223400000000002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1.63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1.24</v>
      </c>
      <c r="CC11">
        <v>0.48</v>
      </c>
      <c r="CD11">
        <v>1.41</v>
      </c>
      <c r="CE11">
        <v>0.79</v>
      </c>
      <c r="CF11">
        <v>0.08</v>
      </c>
      <c r="CG11">
        <v>3.65</v>
      </c>
      <c r="CH11">
        <v>0.1045</v>
      </c>
      <c r="CI11">
        <v>7.75</v>
      </c>
      <c r="CJ11">
        <v>1.86</v>
      </c>
      <c r="CK11">
        <v>1.73</v>
      </c>
      <c r="CL11">
        <v>5.1192799999999998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2.0972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65.723804999999984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107.4033</v>
      </c>
      <c r="L12">
        <v>331.36689999999999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27.617799999999999</v>
      </c>
      <c r="S12">
        <v>21.6081</v>
      </c>
      <c r="T12">
        <v>0</v>
      </c>
      <c r="U12">
        <v>348.97500000000002</v>
      </c>
      <c r="V12">
        <v>15.4795</v>
      </c>
      <c r="W12">
        <v>46.019309999999997</v>
      </c>
      <c r="X12">
        <v>147.26089999999999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18.643799999999999</v>
      </c>
      <c r="AE12">
        <v>15.756</v>
      </c>
      <c r="AF12">
        <v>6.5454999999999997</v>
      </c>
      <c r="AG12">
        <v>41.504399999999997</v>
      </c>
      <c r="AH12">
        <v>19.34</v>
      </c>
      <c r="AI12">
        <v>0</v>
      </c>
      <c r="AJ12">
        <v>0</v>
      </c>
      <c r="AK12">
        <v>52.739400000000003</v>
      </c>
      <c r="AL12">
        <v>69.72</v>
      </c>
      <c r="AM12">
        <v>0</v>
      </c>
      <c r="AN12">
        <v>0</v>
      </c>
      <c r="AO12">
        <v>16.463999999999999</v>
      </c>
      <c r="AP12">
        <v>13.0662</v>
      </c>
      <c r="AQ12">
        <v>0</v>
      </c>
      <c r="AR12">
        <v>3.3119999999999998</v>
      </c>
      <c r="AS12">
        <v>10.492559999999999</v>
      </c>
      <c r="AT12">
        <v>14.03833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65.723804999999984</v>
      </c>
      <c r="BA12">
        <f t="shared" si="1"/>
        <v>1880.4662799999996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0.32223400000000002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1.63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1.24</v>
      </c>
      <c r="CC12">
        <v>0.48</v>
      </c>
      <c r="CD12">
        <v>1.41</v>
      </c>
      <c r="CE12">
        <v>0.79</v>
      </c>
      <c r="CF12">
        <v>0.08</v>
      </c>
      <c r="CG12">
        <v>3.65</v>
      </c>
      <c r="CH12">
        <v>0.1045</v>
      </c>
      <c r="CI12">
        <v>7.75</v>
      </c>
      <c r="CJ12">
        <v>1.86</v>
      </c>
      <c r="CK12">
        <v>1.73</v>
      </c>
      <c r="CL12">
        <v>5.1192799999999998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2.0972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65.723804999999984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107.4033</v>
      </c>
      <c r="L13">
        <v>331.36689999999999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27.617799999999999</v>
      </c>
      <c r="S13">
        <v>21.6081</v>
      </c>
      <c r="T13">
        <v>0</v>
      </c>
      <c r="U13">
        <v>348.97500000000002</v>
      </c>
      <c r="V13">
        <v>15.4795</v>
      </c>
      <c r="W13">
        <v>46.019309999999997</v>
      </c>
      <c r="X13">
        <v>147.26089999999999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18.643799999999999</v>
      </c>
      <c r="AE13">
        <v>15.756</v>
      </c>
      <c r="AF13">
        <v>6.5454999999999997</v>
      </c>
      <c r="AG13">
        <v>41.504399999999997</v>
      </c>
      <c r="AH13">
        <v>19.34</v>
      </c>
      <c r="AI13">
        <v>0</v>
      </c>
      <c r="AJ13">
        <v>0</v>
      </c>
      <c r="AK13">
        <v>52.739400000000003</v>
      </c>
      <c r="AL13">
        <v>69.72</v>
      </c>
      <c r="AM13">
        <v>0</v>
      </c>
      <c r="AN13">
        <v>0</v>
      </c>
      <c r="AO13">
        <v>16.463999999999999</v>
      </c>
      <c r="AP13">
        <v>13.0662</v>
      </c>
      <c r="AQ13">
        <v>0</v>
      </c>
      <c r="AR13">
        <v>3.3119999999999998</v>
      </c>
      <c r="AS13">
        <v>10.492559999999999</v>
      </c>
      <c r="AT13">
        <v>12.813665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65.755904999999984</v>
      </c>
      <c r="BA13">
        <f t="shared" si="1"/>
        <v>1879.2737149999994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0.32223400000000002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1.63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1.24</v>
      </c>
      <c r="CC13">
        <v>0.48</v>
      </c>
      <c r="CD13">
        <v>1.41</v>
      </c>
      <c r="CE13">
        <v>0.79</v>
      </c>
      <c r="CF13">
        <v>0.08</v>
      </c>
      <c r="CG13">
        <v>3.65</v>
      </c>
      <c r="CH13">
        <v>0.1045</v>
      </c>
      <c r="CI13">
        <v>7.75</v>
      </c>
      <c r="CJ13">
        <v>1.86</v>
      </c>
      <c r="CK13">
        <v>1.73</v>
      </c>
      <c r="CL13">
        <v>5.1192799999999998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2.1293000000000002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65.755904999999984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107.4033</v>
      </c>
      <c r="L14">
        <v>296.36689999999999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27.617799999999999</v>
      </c>
      <c r="S14">
        <v>21.6081</v>
      </c>
      <c r="T14">
        <v>0</v>
      </c>
      <c r="U14">
        <v>348.97500000000002</v>
      </c>
      <c r="V14">
        <v>15.4795</v>
      </c>
      <c r="W14">
        <v>46.019309999999997</v>
      </c>
      <c r="X14">
        <v>147.26089999999999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18.643799999999999</v>
      </c>
      <c r="AE14">
        <v>15.756</v>
      </c>
      <c r="AF14">
        <v>6.5454999999999997</v>
      </c>
      <c r="AG14">
        <v>41.504399999999997</v>
      </c>
      <c r="AH14">
        <v>19.34</v>
      </c>
      <c r="AI14">
        <v>0</v>
      </c>
      <c r="AJ14">
        <v>0</v>
      </c>
      <c r="AK14">
        <v>52.739400000000003</v>
      </c>
      <c r="AL14">
        <v>69.72</v>
      </c>
      <c r="AM14">
        <v>0</v>
      </c>
      <c r="AN14">
        <v>0</v>
      </c>
      <c r="AO14">
        <v>16.463999999999999</v>
      </c>
      <c r="AP14">
        <v>13.0662</v>
      </c>
      <c r="AQ14">
        <v>0</v>
      </c>
      <c r="AR14">
        <v>3.3119999999999998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65.788004999999984</v>
      </c>
      <c r="BA14">
        <f t="shared" si="1"/>
        <v>1841.3771899999992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0.32223400000000002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1.63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1.24</v>
      </c>
      <c r="CC14">
        <v>0.48</v>
      </c>
      <c r="CD14">
        <v>1.41</v>
      </c>
      <c r="CE14">
        <v>0.79</v>
      </c>
      <c r="CF14">
        <v>0.08</v>
      </c>
      <c r="CG14">
        <v>3.65</v>
      </c>
      <c r="CH14">
        <v>0.1045</v>
      </c>
      <c r="CI14">
        <v>7.75</v>
      </c>
      <c r="CJ14">
        <v>1.86</v>
      </c>
      <c r="CK14">
        <v>1.73</v>
      </c>
      <c r="CL14">
        <v>5.1192799999999998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2.1614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65.788004999999984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107.4033</v>
      </c>
      <c r="L15">
        <v>296.36689999999999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27.617799999999999</v>
      </c>
      <c r="S15">
        <v>21.6081</v>
      </c>
      <c r="T15">
        <v>0</v>
      </c>
      <c r="U15">
        <v>348.97500000000002</v>
      </c>
      <c r="V15">
        <v>15.4795</v>
      </c>
      <c r="W15">
        <v>46.019309999999997</v>
      </c>
      <c r="X15">
        <v>147.26089999999999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18.643799999999999</v>
      </c>
      <c r="AE15">
        <v>15.756</v>
      </c>
      <c r="AF15">
        <v>6.5454999999999997</v>
      </c>
      <c r="AG15">
        <v>41.504399999999997</v>
      </c>
      <c r="AH15">
        <v>19.34</v>
      </c>
      <c r="AI15">
        <v>0</v>
      </c>
      <c r="AJ15">
        <v>0</v>
      </c>
      <c r="AK15">
        <v>52.739400000000003</v>
      </c>
      <c r="AL15">
        <v>34.86</v>
      </c>
      <c r="AM15">
        <v>0</v>
      </c>
      <c r="AN15">
        <v>0</v>
      </c>
      <c r="AO15">
        <v>16.463999999999999</v>
      </c>
      <c r="AP15">
        <v>11.529</v>
      </c>
      <c r="AQ15">
        <v>0</v>
      </c>
      <c r="AR15">
        <v>3.3119999999999998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65.788004999999984</v>
      </c>
      <c r="BA15">
        <f t="shared" si="1"/>
        <v>1804.9799899999991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0.32223400000000002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1.63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1.24</v>
      </c>
      <c r="CC15">
        <v>0.48</v>
      </c>
      <c r="CD15">
        <v>1.41</v>
      </c>
      <c r="CE15">
        <v>0.79</v>
      </c>
      <c r="CF15">
        <v>0.08</v>
      </c>
      <c r="CG15">
        <v>3.65</v>
      </c>
      <c r="CH15">
        <v>0.1045</v>
      </c>
      <c r="CI15">
        <v>7.75</v>
      </c>
      <c r="CJ15">
        <v>1.86</v>
      </c>
      <c r="CK15">
        <v>1.73</v>
      </c>
      <c r="CL15">
        <v>5.1192799999999998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2.1614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65.788004999999984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107.4033</v>
      </c>
      <c r="L16">
        <v>296.36689999999999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27.617799999999999</v>
      </c>
      <c r="S16">
        <v>21.6081</v>
      </c>
      <c r="T16">
        <v>0</v>
      </c>
      <c r="U16">
        <v>348.97500000000002</v>
      </c>
      <c r="V16">
        <v>15.4795</v>
      </c>
      <c r="W16">
        <v>46.019309999999997</v>
      </c>
      <c r="X16">
        <v>147.26089999999999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18.643799999999999</v>
      </c>
      <c r="AE16">
        <v>15.756</v>
      </c>
      <c r="AF16">
        <v>6.5454999999999997</v>
      </c>
      <c r="AG16">
        <v>41.504399999999997</v>
      </c>
      <c r="AH16">
        <v>19.34</v>
      </c>
      <c r="AI16">
        <v>0</v>
      </c>
      <c r="AJ16">
        <v>0</v>
      </c>
      <c r="AK16">
        <v>52.739400000000003</v>
      </c>
      <c r="AL16">
        <v>11.62</v>
      </c>
      <c r="AM16">
        <v>0</v>
      </c>
      <c r="AN16">
        <v>0</v>
      </c>
      <c r="AO16">
        <v>16.463999999999999</v>
      </c>
      <c r="AP16">
        <v>11.529</v>
      </c>
      <c r="AQ16">
        <v>0</v>
      </c>
      <c r="AR16">
        <v>3.3119999999999998</v>
      </c>
      <c r="AS16">
        <v>5.3807999999999998</v>
      </c>
      <c r="AT16">
        <v>11.891633000000001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65.830804999999984</v>
      </c>
      <c r="BA16">
        <f t="shared" si="1"/>
        <v>1778.6776229999994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0.32223400000000002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1.63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1.24</v>
      </c>
      <c r="CC16">
        <v>0.48</v>
      </c>
      <c r="CD16">
        <v>1.41</v>
      </c>
      <c r="CE16">
        <v>0.79</v>
      </c>
      <c r="CF16">
        <v>0.08</v>
      </c>
      <c r="CG16">
        <v>3.65</v>
      </c>
      <c r="CH16">
        <v>0.1045</v>
      </c>
      <c r="CI16">
        <v>7.75</v>
      </c>
      <c r="CJ16">
        <v>1.86</v>
      </c>
      <c r="CK16">
        <v>1.73</v>
      </c>
      <c r="CL16">
        <v>5.1192799999999998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2.2042000000000002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65.830804999999984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107.4033</v>
      </c>
      <c r="L17">
        <v>296.36689999999999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27.617799999999999</v>
      </c>
      <c r="S17">
        <v>21.6081</v>
      </c>
      <c r="T17">
        <v>0</v>
      </c>
      <c r="U17">
        <v>348.97500000000002</v>
      </c>
      <c r="V17">
        <v>15.4795</v>
      </c>
      <c r="W17">
        <v>46.019309999999997</v>
      </c>
      <c r="X17">
        <v>147.26089999999999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18.643799999999999</v>
      </c>
      <c r="AE17">
        <v>15.756</v>
      </c>
      <c r="AF17">
        <v>6.5454999999999997</v>
      </c>
      <c r="AG17">
        <v>41.504399999999997</v>
      </c>
      <c r="AH17">
        <v>19.34</v>
      </c>
      <c r="AI17">
        <v>0</v>
      </c>
      <c r="AJ17">
        <v>0</v>
      </c>
      <c r="AK17">
        <v>52.739400000000003</v>
      </c>
      <c r="AL17">
        <v>11.62</v>
      </c>
      <c r="AM17">
        <v>0</v>
      </c>
      <c r="AN17">
        <v>0</v>
      </c>
      <c r="AO17">
        <v>16.463999999999999</v>
      </c>
      <c r="AP17">
        <v>11.529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65.873604999999984</v>
      </c>
      <c r="BA17">
        <f t="shared" si="1"/>
        <v>1781.8255899999992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0.32223400000000002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1.63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1.24</v>
      </c>
      <c r="CC17">
        <v>0.48</v>
      </c>
      <c r="CD17">
        <v>1.41</v>
      </c>
      <c r="CE17">
        <v>0.79</v>
      </c>
      <c r="CF17">
        <v>0.08</v>
      </c>
      <c r="CG17">
        <v>3.65</v>
      </c>
      <c r="CH17">
        <v>0.1045</v>
      </c>
      <c r="CI17">
        <v>7.75</v>
      </c>
      <c r="CJ17">
        <v>1.86</v>
      </c>
      <c r="CK17">
        <v>1.73</v>
      </c>
      <c r="CL17">
        <v>5.1192799999999998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2.2469999999999999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65.873604999999984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107.4033</v>
      </c>
      <c r="L18">
        <v>296.36689999999999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27.617799999999999</v>
      </c>
      <c r="S18">
        <v>21.6081</v>
      </c>
      <c r="T18">
        <v>0</v>
      </c>
      <c r="U18">
        <v>348.97500000000002</v>
      </c>
      <c r="V18">
        <v>15.4795</v>
      </c>
      <c r="W18">
        <v>46.019309999999997</v>
      </c>
      <c r="X18">
        <v>147.26089999999999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18.643799999999999</v>
      </c>
      <c r="AE18">
        <v>15.756</v>
      </c>
      <c r="AF18">
        <v>6.5454999999999997</v>
      </c>
      <c r="AG18">
        <v>41.504399999999997</v>
      </c>
      <c r="AH18">
        <v>19.34</v>
      </c>
      <c r="AI18">
        <v>0</v>
      </c>
      <c r="AJ18">
        <v>0</v>
      </c>
      <c r="AK18">
        <v>52.739400000000003</v>
      </c>
      <c r="AL18">
        <v>11.62</v>
      </c>
      <c r="AM18">
        <v>0</v>
      </c>
      <c r="AN18">
        <v>0</v>
      </c>
      <c r="AO18">
        <v>16.463999999999999</v>
      </c>
      <c r="AP18">
        <v>11.529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65.895004999999983</v>
      </c>
      <c r="BA18">
        <f t="shared" si="1"/>
        <v>1781.8469899999993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0.32223400000000002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1.63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1.24</v>
      </c>
      <c r="CC18">
        <v>0.48</v>
      </c>
      <c r="CD18">
        <v>1.41</v>
      </c>
      <c r="CE18">
        <v>0.79</v>
      </c>
      <c r="CF18">
        <v>0.08</v>
      </c>
      <c r="CG18">
        <v>3.65</v>
      </c>
      <c r="CH18">
        <v>0.1045</v>
      </c>
      <c r="CI18">
        <v>7.75</v>
      </c>
      <c r="CJ18">
        <v>1.86</v>
      </c>
      <c r="CK18">
        <v>1.73</v>
      </c>
      <c r="CL18">
        <v>5.1192799999999998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2.2684000000000002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65.895004999999983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107.4033</v>
      </c>
      <c r="L19">
        <v>296.36689999999999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27.617799999999999</v>
      </c>
      <c r="S19">
        <v>21.6081</v>
      </c>
      <c r="T19">
        <v>0</v>
      </c>
      <c r="U19">
        <v>348.97500000000002</v>
      </c>
      <c r="V19">
        <v>15.4795</v>
      </c>
      <c r="W19">
        <v>46.019309999999997</v>
      </c>
      <c r="X19">
        <v>147.26089999999999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31.512</v>
      </c>
      <c r="AF19">
        <v>6.5454999999999997</v>
      </c>
      <c r="AG19">
        <v>41.504399999999997</v>
      </c>
      <c r="AH19">
        <v>19.34</v>
      </c>
      <c r="AI19">
        <v>0</v>
      </c>
      <c r="AJ19">
        <v>0</v>
      </c>
      <c r="AK19">
        <v>52.739400000000003</v>
      </c>
      <c r="AL19">
        <v>11.62</v>
      </c>
      <c r="AM19">
        <v>0</v>
      </c>
      <c r="AN19">
        <v>0</v>
      </c>
      <c r="AO19">
        <v>16.463999999999999</v>
      </c>
      <c r="AP19">
        <v>11.529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65.916404999999983</v>
      </c>
      <c r="BA19">
        <f t="shared" si="1"/>
        <v>1797.624389999999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0.32223400000000002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1.63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1.24</v>
      </c>
      <c r="CC19">
        <v>0.48</v>
      </c>
      <c r="CD19">
        <v>1.41</v>
      </c>
      <c r="CE19">
        <v>0.79</v>
      </c>
      <c r="CF19">
        <v>0.08</v>
      </c>
      <c r="CG19">
        <v>3.65</v>
      </c>
      <c r="CH19">
        <v>0.1045</v>
      </c>
      <c r="CI19">
        <v>7.75</v>
      </c>
      <c r="CJ19">
        <v>1.86</v>
      </c>
      <c r="CK19">
        <v>1.73</v>
      </c>
      <c r="CL19">
        <v>5.1192799999999998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2.2898000000000001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65.916404999999983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107.4033</v>
      </c>
      <c r="L20">
        <v>296.36689999999999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27.617799999999999</v>
      </c>
      <c r="S20">
        <v>21.6081</v>
      </c>
      <c r="T20">
        <v>0</v>
      </c>
      <c r="U20">
        <v>348.97500000000002</v>
      </c>
      <c r="V20">
        <v>15.4795</v>
      </c>
      <c r="W20">
        <v>46.019309999999997</v>
      </c>
      <c r="X20">
        <v>147.26089999999999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31.512</v>
      </c>
      <c r="AF20">
        <v>6.5454999999999997</v>
      </c>
      <c r="AG20">
        <v>41.504399999999997</v>
      </c>
      <c r="AH20">
        <v>19.34</v>
      </c>
      <c r="AI20">
        <v>0</v>
      </c>
      <c r="AJ20">
        <v>0</v>
      </c>
      <c r="AK20">
        <v>52.739400000000003</v>
      </c>
      <c r="AL20">
        <v>11.62</v>
      </c>
      <c r="AM20">
        <v>0</v>
      </c>
      <c r="AN20">
        <v>0</v>
      </c>
      <c r="AO20">
        <v>16.463999999999999</v>
      </c>
      <c r="AP20">
        <v>11.529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65.948504999999983</v>
      </c>
      <c r="BA20">
        <f t="shared" si="1"/>
        <v>1797.6564899999992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0.32223400000000002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1.63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1.24</v>
      </c>
      <c r="CC20">
        <v>0.48</v>
      </c>
      <c r="CD20">
        <v>1.41</v>
      </c>
      <c r="CE20">
        <v>0.79</v>
      </c>
      <c r="CF20">
        <v>0.08</v>
      </c>
      <c r="CG20">
        <v>3.65</v>
      </c>
      <c r="CH20">
        <v>0.1045</v>
      </c>
      <c r="CI20">
        <v>7.75</v>
      </c>
      <c r="CJ20">
        <v>1.86</v>
      </c>
      <c r="CK20">
        <v>1.73</v>
      </c>
      <c r="CL20">
        <v>5.1192799999999998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2.3218999999999999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65.948504999999983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107.4033</v>
      </c>
      <c r="L21">
        <v>296.36689999999999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27.617799999999999</v>
      </c>
      <c r="S21">
        <v>21.6081</v>
      </c>
      <c r="T21">
        <v>0</v>
      </c>
      <c r="U21">
        <v>348.97500000000002</v>
      </c>
      <c r="V21">
        <v>15.4795</v>
      </c>
      <c r="W21">
        <v>46.019309999999997</v>
      </c>
      <c r="X21">
        <v>147.26089999999999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31.512</v>
      </c>
      <c r="AF21">
        <v>6.5454999999999997</v>
      </c>
      <c r="AG21">
        <v>41.504399999999997</v>
      </c>
      <c r="AH21">
        <v>19.34</v>
      </c>
      <c r="AI21">
        <v>0</v>
      </c>
      <c r="AJ21">
        <v>0</v>
      </c>
      <c r="AK21">
        <v>52.739400000000003</v>
      </c>
      <c r="AL21">
        <v>11.62</v>
      </c>
      <c r="AM21">
        <v>0</v>
      </c>
      <c r="AN21">
        <v>0</v>
      </c>
      <c r="AO21">
        <v>16.463999999999999</v>
      </c>
      <c r="AP21">
        <v>11.529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65.969904999999983</v>
      </c>
      <c r="BA21">
        <f t="shared" si="1"/>
        <v>1807.5837299999989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0.32223400000000002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1.63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1.24</v>
      </c>
      <c r="CC21">
        <v>0.48</v>
      </c>
      <c r="CD21">
        <v>1.41</v>
      </c>
      <c r="CE21">
        <v>0.79</v>
      </c>
      <c r="CF21">
        <v>0.08</v>
      </c>
      <c r="CG21">
        <v>3.65</v>
      </c>
      <c r="CH21">
        <v>0.1045</v>
      </c>
      <c r="CI21">
        <v>7.75</v>
      </c>
      <c r="CJ21">
        <v>1.86</v>
      </c>
      <c r="CK21">
        <v>1.73</v>
      </c>
      <c r="CL21">
        <v>5.1192799999999998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2.3433000000000002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65.969904999999983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107.4033</v>
      </c>
      <c r="L22">
        <v>296.36689999999999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27.617799999999999</v>
      </c>
      <c r="S22">
        <v>21.6081</v>
      </c>
      <c r="T22">
        <v>0</v>
      </c>
      <c r="U22">
        <v>348.97500000000002</v>
      </c>
      <c r="V22">
        <v>15.4795</v>
      </c>
      <c r="W22">
        <v>46.019309999999997</v>
      </c>
      <c r="X22">
        <v>147.26089999999999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31.512</v>
      </c>
      <c r="AF22">
        <v>6.5454999999999997</v>
      </c>
      <c r="AG22">
        <v>41.504399999999997</v>
      </c>
      <c r="AH22">
        <v>38.68</v>
      </c>
      <c r="AI22">
        <v>0</v>
      </c>
      <c r="AJ22">
        <v>0</v>
      </c>
      <c r="AK22">
        <v>52.739400000000003</v>
      </c>
      <c r="AL22">
        <v>11.62</v>
      </c>
      <c r="AM22">
        <v>0</v>
      </c>
      <c r="AN22">
        <v>0</v>
      </c>
      <c r="AO22">
        <v>16.463999999999999</v>
      </c>
      <c r="AP22">
        <v>11.529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66.117204999999984</v>
      </c>
      <c r="BA22">
        <f t="shared" si="1"/>
        <v>1827.0710299999992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0.32223400000000002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1.63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1.24</v>
      </c>
      <c r="CC22">
        <v>0.48</v>
      </c>
      <c r="CD22">
        <v>1.41</v>
      </c>
      <c r="CE22">
        <v>0.79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5.1192799999999998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2.3860999999999999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66.117204999999984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107.4033</v>
      </c>
      <c r="L23">
        <v>331.36689999999999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27.617799999999999</v>
      </c>
      <c r="S23">
        <v>21.6081</v>
      </c>
      <c r="T23">
        <v>0</v>
      </c>
      <c r="U23">
        <v>348.97500000000002</v>
      </c>
      <c r="V23">
        <v>15.4795</v>
      </c>
      <c r="W23">
        <v>46.019309999999997</v>
      </c>
      <c r="X23">
        <v>147.26089999999999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18.643799999999999</v>
      </c>
      <c r="AE23">
        <v>31.512</v>
      </c>
      <c r="AF23">
        <v>6.5454999999999997</v>
      </c>
      <c r="AG23">
        <v>41.504399999999997</v>
      </c>
      <c r="AH23">
        <v>59.470500000000001</v>
      </c>
      <c r="AI23">
        <v>0</v>
      </c>
      <c r="AJ23">
        <v>0</v>
      </c>
      <c r="AK23">
        <v>52.739400000000003</v>
      </c>
      <c r="AL23">
        <v>11.62</v>
      </c>
      <c r="AM23">
        <v>0</v>
      </c>
      <c r="AN23">
        <v>0</v>
      </c>
      <c r="AO23">
        <v>15.875999999999999</v>
      </c>
      <c r="AP23">
        <v>11.529</v>
      </c>
      <c r="AQ23">
        <v>0</v>
      </c>
      <c r="AR23">
        <v>3.3119999999999998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66.250704999999982</v>
      </c>
      <c r="BA23">
        <f t="shared" si="1"/>
        <v>1892.3128699999991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0.32223400000000002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1.63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1.24</v>
      </c>
      <c r="CC23">
        <v>0.48</v>
      </c>
      <c r="CD23">
        <v>1.41</v>
      </c>
      <c r="CE23">
        <v>0.79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5.1192799999999998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2.4075000000000002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66.250704999999982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107.4033</v>
      </c>
      <c r="L24">
        <v>361.36689999999999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27.617799999999999</v>
      </c>
      <c r="S24">
        <v>21.6081</v>
      </c>
      <c r="T24">
        <v>0</v>
      </c>
      <c r="U24">
        <v>348.97500000000002</v>
      </c>
      <c r="V24">
        <v>15.4795</v>
      </c>
      <c r="W24">
        <v>46.019309999999997</v>
      </c>
      <c r="X24">
        <v>147.26089999999999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31.512</v>
      </c>
      <c r="AF24">
        <v>6.5454999999999997</v>
      </c>
      <c r="AG24">
        <v>41.504399999999997</v>
      </c>
      <c r="AH24">
        <v>71.654700000000005</v>
      </c>
      <c r="AI24">
        <v>0</v>
      </c>
      <c r="AJ24">
        <v>0</v>
      </c>
      <c r="AK24">
        <v>52.739400000000003</v>
      </c>
      <c r="AL24">
        <v>11.62</v>
      </c>
      <c r="AM24">
        <v>5.40144</v>
      </c>
      <c r="AN24">
        <v>0</v>
      </c>
      <c r="AO24">
        <v>15.875999999999999</v>
      </c>
      <c r="AP24">
        <v>11.529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66.317204999999973</v>
      </c>
      <c r="BA24">
        <f t="shared" si="1"/>
        <v>1978.7679099999993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0.32223400000000002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1.63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1.24</v>
      </c>
      <c r="CC24">
        <v>0.48</v>
      </c>
      <c r="CD24">
        <v>1.41</v>
      </c>
      <c r="CE24">
        <v>0.79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5.1192799999999998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2.4075000000000002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66.317204999999973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107.4033</v>
      </c>
      <c r="L25">
        <v>361.36689999999999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27.617799999999999</v>
      </c>
      <c r="S25">
        <v>21.6081</v>
      </c>
      <c r="T25">
        <v>0</v>
      </c>
      <c r="U25">
        <v>348.97500000000002</v>
      </c>
      <c r="V25">
        <v>15.4795</v>
      </c>
      <c r="W25">
        <v>46.019309999999997</v>
      </c>
      <c r="X25">
        <v>147.26089999999999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31.512</v>
      </c>
      <c r="AF25">
        <v>6.5454999999999997</v>
      </c>
      <c r="AG25">
        <v>41.504399999999997</v>
      </c>
      <c r="AH25">
        <v>71.654700000000005</v>
      </c>
      <c r="AI25">
        <v>3.2574999999999998</v>
      </c>
      <c r="AJ25">
        <v>0</v>
      </c>
      <c r="AK25">
        <v>52.739400000000003</v>
      </c>
      <c r="AL25">
        <v>11.62</v>
      </c>
      <c r="AM25">
        <v>5.40144</v>
      </c>
      <c r="AN25">
        <v>0</v>
      </c>
      <c r="AO25">
        <v>15.875999999999999</v>
      </c>
      <c r="AP25">
        <v>11.529</v>
      </c>
      <c r="AQ25">
        <v>16.055</v>
      </c>
      <c r="AR25">
        <v>52.991999999999997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66.317204999999973</v>
      </c>
      <c r="BA25">
        <f t="shared" si="1"/>
        <v>2031.7054099999993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0.32223400000000002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1.63</v>
      </c>
      <c r="BT25">
        <v>0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1.24</v>
      </c>
      <c r="CC25">
        <v>0.48</v>
      </c>
      <c r="CD25">
        <v>1.41</v>
      </c>
      <c r="CE25">
        <v>0.79</v>
      </c>
      <c r="CF25">
        <v>0.08</v>
      </c>
      <c r="CG25">
        <v>3.65</v>
      </c>
      <c r="CH25">
        <v>0.3876</v>
      </c>
      <c r="CI25">
        <v>7.75</v>
      </c>
      <c r="CJ25">
        <v>1.86</v>
      </c>
      <c r="CK25">
        <v>1.73</v>
      </c>
      <c r="CL25">
        <v>5.1192799999999998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2.4075000000000002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66.317204999999973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107.4033</v>
      </c>
      <c r="L26">
        <v>361.36689999999999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27.617799999999999</v>
      </c>
      <c r="S26">
        <v>21.6081</v>
      </c>
      <c r="T26">
        <v>0</v>
      </c>
      <c r="U26">
        <v>348.97500000000002</v>
      </c>
      <c r="V26">
        <v>15.4795</v>
      </c>
      <c r="W26">
        <v>46.019309999999997</v>
      </c>
      <c r="X26">
        <v>147.26089999999999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27.965699999999998</v>
      </c>
      <c r="AE26">
        <v>49.237499999999997</v>
      </c>
      <c r="AF26">
        <v>6.5454999999999997</v>
      </c>
      <c r="AG26">
        <v>41.504399999999997</v>
      </c>
      <c r="AH26">
        <v>71.654700000000005</v>
      </c>
      <c r="AI26">
        <v>7.8179999999999996</v>
      </c>
      <c r="AJ26">
        <v>0</v>
      </c>
      <c r="AK26">
        <v>52.739400000000003</v>
      </c>
      <c r="AL26">
        <v>11.62</v>
      </c>
      <c r="AM26">
        <v>5.40144</v>
      </c>
      <c r="AN26">
        <v>0</v>
      </c>
      <c r="AO26">
        <v>15.875999999999999</v>
      </c>
      <c r="AP26">
        <v>11.529</v>
      </c>
      <c r="AQ26">
        <v>32.11</v>
      </c>
      <c r="AR26">
        <v>52.991999999999997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66.377204999999975</v>
      </c>
      <c r="BA26">
        <f t="shared" si="1"/>
        <v>2083.6694099999991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0.32223400000000002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1.63</v>
      </c>
      <c r="BT26">
        <v>0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1.24</v>
      </c>
      <c r="CC26">
        <v>0.5</v>
      </c>
      <c r="CD26">
        <v>1.45</v>
      </c>
      <c r="CE26">
        <v>0.79</v>
      </c>
      <c r="CF26">
        <v>0.08</v>
      </c>
      <c r="CG26">
        <v>3.65</v>
      </c>
      <c r="CH26">
        <v>0.3876</v>
      </c>
      <c r="CI26">
        <v>7.75</v>
      </c>
      <c r="CJ26">
        <v>1.86</v>
      </c>
      <c r="CK26">
        <v>1.73</v>
      </c>
      <c r="CL26">
        <v>5.1192799999999998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2.4075000000000002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66.377204999999975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107.4033</v>
      </c>
      <c r="L27">
        <v>361.36689999999999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27.617799999999999</v>
      </c>
      <c r="S27">
        <v>21.6081</v>
      </c>
      <c r="T27">
        <v>0</v>
      </c>
      <c r="U27">
        <v>348.97500000000002</v>
      </c>
      <c r="V27">
        <v>15.4795</v>
      </c>
      <c r="W27">
        <v>46.019309999999997</v>
      </c>
      <c r="X27">
        <v>147.26089999999999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49.237499999999997</v>
      </c>
      <c r="AF27">
        <v>9.0630000000000006</v>
      </c>
      <c r="AG27">
        <v>41.504399999999997</v>
      </c>
      <c r="AH27">
        <v>71.654700000000005</v>
      </c>
      <c r="AI27">
        <v>33.878</v>
      </c>
      <c r="AJ27">
        <v>0</v>
      </c>
      <c r="AK27">
        <v>52.739400000000003</v>
      </c>
      <c r="AL27">
        <v>11.62</v>
      </c>
      <c r="AM27">
        <v>5.40144</v>
      </c>
      <c r="AN27">
        <v>0</v>
      </c>
      <c r="AO27">
        <v>15.875999999999999</v>
      </c>
      <c r="AP27">
        <v>11.529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66.467204999999979</v>
      </c>
      <c r="BA27">
        <f t="shared" si="1"/>
        <v>2078.7119099999995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0.32223400000000002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1.63</v>
      </c>
      <c r="BT27">
        <v>0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1.24</v>
      </c>
      <c r="CC27">
        <v>0.5</v>
      </c>
      <c r="CD27">
        <v>1.54</v>
      </c>
      <c r="CE27">
        <v>0.79</v>
      </c>
      <c r="CF27">
        <v>0.08</v>
      </c>
      <c r="CG27">
        <v>3.65</v>
      </c>
      <c r="CH27">
        <v>0.3876</v>
      </c>
      <c r="CI27">
        <v>7.75</v>
      </c>
      <c r="CJ27">
        <v>1.86</v>
      </c>
      <c r="CK27">
        <v>1.73</v>
      </c>
      <c r="CL27">
        <v>5.1192799999999998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2.4075000000000002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66.467204999999979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107.4033</v>
      </c>
      <c r="L28">
        <v>391.36689999999999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27.617799999999999</v>
      </c>
      <c r="S28">
        <v>21.6081</v>
      </c>
      <c r="T28">
        <v>0</v>
      </c>
      <c r="U28">
        <v>348.97500000000002</v>
      </c>
      <c r="V28">
        <v>20.747557</v>
      </c>
      <c r="W28">
        <v>46.019309999999997</v>
      </c>
      <c r="X28">
        <v>147.26089999999999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27.965699999999998</v>
      </c>
      <c r="AE28">
        <v>49.237499999999997</v>
      </c>
      <c r="AF28">
        <v>9.0630000000000006</v>
      </c>
      <c r="AG28">
        <v>41.504399999999997</v>
      </c>
      <c r="AH28">
        <v>71.654700000000005</v>
      </c>
      <c r="AI28">
        <v>33.878</v>
      </c>
      <c r="AJ28">
        <v>0</v>
      </c>
      <c r="AK28">
        <v>52.739400000000003</v>
      </c>
      <c r="AL28">
        <v>11.62</v>
      </c>
      <c r="AM28">
        <v>5.40144</v>
      </c>
      <c r="AN28">
        <v>0</v>
      </c>
      <c r="AO28">
        <v>15.875999999999999</v>
      </c>
      <c r="AP28">
        <v>11.529</v>
      </c>
      <c r="AQ28">
        <v>48.164999999999999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66.467204999999979</v>
      </c>
      <c r="BA28">
        <f t="shared" si="1"/>
        <v>2113.9799669999993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0.32223400000000002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1.63</v>
      </c>
      <c r="BT28">
        <v>0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1.24</v>
      </c>
      <c r="CC28">
        <v>0.5</v>
      </c>
      <c r="CD28">
        <v>1.54</v>
      </c>
      <c r="CE28">
        <v>0.79</v>
      </c>
      <c r="CF28">
        <v>0.08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5.1192799999999998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2.4075000000000002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66.467204999999979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107.4033</v>
      </c>
      <c r="L29">
        <v>421.36689999999999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27.617799999999999</v>
      </c>
      <c r="S29">
        <v>21.6081</v>
      </c>
      <c r="T29">
        <v>0</v>
      </c>
      <c r="U29">
        <v>348.97500000000002</v>
      </c>
      <c r="V29">
        <v>20.747557</v>
      </c>
      <c r="W29">
        <v>34.799309999999998</v>
      </c>
      <c r="X29">
        <v>147.26089999999999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27.965699999999998</v>
      </c>
      <c r="AE29">
        <v>49.237499999999997</v>
      </c>
      <c r="AF29">
        <v>9.0630000000000006</v>
      </c>
      <c r="AG29">
        <v>41.504399999999997</v>
      </c>
      <c r="AH29">
        <v>71.654700000000005</v>
      </c>
      <c r="AI29">
        <v>33.878</v>
      </c>
      <c r="AJ29">
        <v>0</v>
      </c>
      <c r="AK29">
        <v>52.739400000000003</v>
      </c>
      <c r="AL29">
        <v>11.62</v>
      </c>
      <c r="AM29">
        <v>5.40144</v>
      </c>
      <c r="AN29">
        <v>0</v>
      </c>
      <c r="AO29">
        <v>15.875999999999999</v>
      </c>
      <c r="AP29">
        <v>11.529</v>
      </c>
      <c r="AQ29">
        <v>48.164999999999999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66.691204999999982</v>
      </c>
      <c r="BA29">
        <f t="shared" si="1"/>
        <v>2132.9839669999997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0.32223400000000002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1.63</v>
      </c>
      <c r="BT29">
        <v>0.224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1.24</v>
      </c>
      <c r="CC29">
        <v>0.5</v>
      </c>
      <c r="CD29">
        <v>1.54</v>
      </c>
      <c r="CE29">
        <v>0.79</v>
      </c>
      <c r="CF29">
        <v>0.08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5.1192799999999998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2.4075000000000002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66.691204999999982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107.4033</v>
      </c>
      <c r="L30">
        <v>421.36689999999999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27.617799999999999</v>
      </c>
      <c r="S30">
        <v>21.6081</v>
      </c>
      <c r="T30">
        <v>0</v>
      </c>
      <c r="U30">
        <v>348.97500000000002</v>
      </c>
      <c r="V30">
        <v>20.747557</v>
      </c>
      <c r="W30">
        <v>34.799309999999998</v>
      </c>
      <c r="X30">
        <v>147.26089999999999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49.237499999999997</v>
      </c>
      <c r="AF30">
        <v>9.0630000000000006</v>
      </c>
      <c r="AG30">
        <v>41.504399999999997</v>
      </c>
      <c r="AH30">
        <v>71.654700000000005</v>
      </c>
      <c r="AI30">
        <v>33.878</v>
      </c>
      <c r="AJ30">
        <v>0</v>
      </c>
      <c r="AK30">
        <v>52.739400000000003</v>
      </c>
      <c r="AL30">
        <v>11.62</v>
      </c>
      <c r="AM30">
        <v>5.40144</v>
      </c>
      <c r="AN30">
        <v>0</v>
      </c>
      <c r="AO30">
        <v>15.875999999999999</v>
      </c>
      <c r="AP30">
        <v>11.529</v>
      </c>
      <c r="AQ30">
        <v>48.164999999999999</v>
      </c>
      <c r="AR30">
        <v>3.3119999999999998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66.70240499999997</v>
      </c>
      <c r="BA30">
        <f t="shared" si="1"/>
        <v>2132.9951669999996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0.32223400000000002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1.63</v>
      </c>
      <c r="BT30">
        <v>0.23519999999999999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1.24</v>
      </c>
      <c r="CC30">
        <v>0.5</v>
      </c>
      <c r="CD30">
        <v>1.54</v>
      </c>
      <c r="CE30">
        <v>0.79</v>
      </c>
      <c r="CF30">
        <v>0.08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5.1192799999999998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2.4075000000000002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66.70240499999997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107.4033</v>
      </c>
      <c r="L31">
        <v>421.36689999999999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27.617799999999999</v>
      </c>
      <c r="S31">
        <v>21.6081</v>
      </c>
      <c r="T31">
        <v>0</v>
      </c>
      <c r="U31">
        <v>348.97500000000002</v>
      </c>
      <c r="V31">
        <v>20.747557</v>
      </c>
      <c r="W31">
        <v>34.799309999999998</v>
      </c>
      <c r="X31">
        <v>147.26089999999999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49.237499999999997</v>
      </c>
      <c r="AF31">
        <v>9.0630000000000006</v>
      </c>
      <c r="AG31">
        <v>41.504399999999997</v>
      </c>
      <c r="AH31">
        <v>71.654700000000005</v>
      </c>
      <c r="AI31">
        <v>33.878</v>
      </c>
      <c r="AJ31">
        <v>0</v>
      </c>
      <c r="AK31">
        <v>52.739400000000003</v>
      </c>
      <c r="AL31">
        <v>11.62</v>
      </c>
      <c r="AM31">
        <v>5.40144</v>
      </c>
      <c r="AN31">
        <v>0</v>
      </c>
      <c r="AO31">
        <v>15.875999999999999</v>
      </c>
      <c r="AP31">
        <v>11.529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66.555404999999979</v>
      </c>
      <c r="BA31">
        <f t="shared" si="1"/>
        <v>2132.8481669999996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0.32223400000000002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1.63</v>
      </c>
      <c r="BT31">
        <v>0.23519999999999999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1.24</v>
      </c>
      <c r="CC31">
        <v>0.48</v>
      </c>
      <c r="CD31">
        <v>1.52</v>
      </c>
      <c r="CE31">
        <v>0.79</v>
      </c>
      <c r="CF31">
        <v>0.08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5.1192799999999998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2.3005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66.555404999999979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107.4033</v>
      </c>
      <c r="L32">
        <v>421.36689999999999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27.617799999999999</v>
      </c>
      <c r="S32">
        <v>21.6081</v>
      </c>
      <c r="T32">
        <v>0</v>
      </c>
      <c r="U32">
        <v>348.97500000000002</v>
      </c>
      <c r="V32">
        <v>20.747557</v>
      </c>
      <c r="W32">
        <v>34.799309999999998</v>
      </c>
      <c r="X32">
        <v>147.26089999999999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18.643799999999999</v>
      </c>
      <c r="AE32">
        <v>31.512</v>
      </c>
      <c r="AF32">
        <v>9.0630000000000006</v>
      </c>
      <c r="AG32">
        <v>41.504399999999997</v>
      </c>
      <c r="AH32">
        <v>71.654700000000005</v>
      </c>
      <c r="AI32">
        <v>33.878</v>
      </c>
      <c r="AJ32">
        <v>0</v>
      </c>
      <c r="AK32">
        <v>52.739400000000003</v>
      </c>
      <c r="AL32">
        <v>11.62</v>
      </c>
      <c r="AM32">
        <v>5.40144</v>
      </c>
      <c r="AN32">
        <v>0</v>
      </c>
      <c r="AO32">
        <v>15.875999999999999</v>
      </c>
      <c r="AP32">
        <v>11.529</v>
      </c>
      <c r="AQ32">
        <v>32.11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66.555404999999979</v>
      </c>
      <c r="BA32">
        <f t="shared" si="1"/>
        <v>2089.7457669999994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0.32223400000000002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1.63</v>
      </c>
      <c r="BT32">
        <v>0.23519999999999999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1.24</v>
      </c>
      <c r="CC32">
        <v>0.48</v>
      </c>
      <c r="CD32">
        <v>1.52</v>
      </c>
      <c r="CE32">
        <v>0.79</v>
      </c>
      <c r="CF32">
        <v>0.08</v>
      </c>
      <c r="CG32">
        <v>3.65</v>
      </c>
      <c r="CH32">
        <v>0.3876</v>
      </c>
      <c r="CI32">
        <v>7.75</v>
      </c>
      <c r="CJ32">
        <v>1.86</v>
      </c>
      <c r="CK32">
        <v>1.73</v>
      </c>
      <c r="CL32">
        <v>5.1192799999999998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2.3005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66.555404999999979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107.4033</v>
      </c>
      <c r="L33">
        <v>411.36689999999999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27.617799999999999</v>
      </c>
      <c r="S33">
        <v>21.6081</v>
      </c>
      <c r="T33">
        <v>0</v>
      </c>
      <c r="U33">
        <v>348.97500000000002</v>
      </c>
      <c r="V33">
        <v>20.747557</v>
      </c>
      <c r="W33">
        <v>46.019309999999997</v>
      </c>
      <c r="X33">
        <v>147.26089999999999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18.643799999999999</v>
      </c>
      <c r="AE33">
        <v>31.512</v>
      </c>
      <c r="AF33">
        <v>9.0630000000000006</v>
      </c>
      <c r="AG33">
        <v>41.504399999999997</v>
      </c>
      <c r="AH33">
        <v>71.654700000000005</v>
      </c>
      <c r="AI33">
        <v>6.5149999999999997</v>
      </c>
      <c r="AJ33">
        <v>0</v>
      </c>
      <c r="AK33">
        <v>52.739400000000003</v>
      </c>
      <c r="AL33">
        <v>11.62</v>
      </c>
      <c r="AM33">
        <v>5.3196000000000003</v>
      </c>
      <c r="AN33">
        <v>0</v>
      </c>
      <c r="AO33">
        <v>15.875999999999999</v>
      </c>
      <c r="AP33">
        <v>11.529</v>
      </c>
      <c r="AQ33">
        <v>16.055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66.605404999999976</v>
      </c>
      <c r="BA33">
        <f t="shared" si="1"/>
        <v>2047.5159269999997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0.32223400000000002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1.63</v>
      </c>
      <c r="BT33">
        <v>0.23519999999999999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1.24</v>
      </c>
      <c r="CC33">
        <v>0.48</v>
      </c>
      <c r="CD33">
        <v>1.57</v>
      </c>
      <c r="CE33">
        <v>0.79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5.1192799999999998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2.3005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66.605404999999976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107.4033</v>
      </c>
      <c r="L34">
        <v>371.36689999999999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27.617799999999999</v>
      </c>
      <c r="S34">
        <v>21.6081</v>
      </c>
      <c r="T34">
        <v>0</v>
      </c>
      <c r="U34">
        <v>348.97500000000002</v>
      </c>
      <c r="V34">
        <v>15.973687</v>
      </c>
      <c r="W34">
        <v>46.019309999999997</v>
      </c>
      <c r="X34">
        <v>147.26089999999999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18.643799999999999</v>
      </c>
      <c r="AE34">
        <v>31.512</v>
      </c>
      <c r="AF34">
        <v>9.0630000000000006</v>
      </c>
      <c r="AG34">
        <v>41.504399999999997</v>
      </c>
      <c r="AH34">
        <v>71.654700000000005</v>
      </c>
      <c r="AI34">
        <v>3.2574999999999998</v>
      </c>
      <c r="AJ34">
        <v>0</v>
      </c>
      <c r="AK34">
        <v>52.739400000000003</v>
      </c>
      <c r="AL34">
        <v>11.62</v>
      </c>
      <c r="AM34">
        <v>5.3196000000000003</v>
      </c>
      <c r="AN34">
        <v>0</v>
      </c>
      <c r="AO34">
        <v>15.875999999999999</v>
      </c>
      <c r="AP34">
        <v>11.529</v>
      </c>
      <c r="AQ34">
        <v>0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66.605404999999976</v>
      </c>
      <c r="BA34">
        <f t="shared" si="1"/>
        <v>1973.5237169999994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0.32223400000000002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1.63</v>
      </c>
      <c r="BT34">
        <v>0.23519999999999999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1.24</v>
      </c>
      <c r="CC34">
        <v>0.48</v>
      </c>
      <c r="CD34">
        <v>1.57</v>
      </c>
      <c r="CE34">
        <v>0.79</v>
      </c>
      <c r="CF34">
        <v>0.08</v>
      </c>
      <c r="CG34">
        <v>3.65</v>
      </c>
      <c r="CH34">
        <v>0.3876</v>
      </c>
      <c r="CI34">
        <v>7.75</v>
      </c>
      <c r="CJ34">
        <v>1.86</v>
      </c>
      <c r="CK34">
        <v>1.73</v>
      </c>
      <c r="CL34">
        <v>5.1192799999999998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2.3005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66.605404999999976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107.4033</v>
      </c>
      <c r="L35">
        <v>331.36689999999999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27.617799999999999</v>
      </c>
      <c r="S35">
        <v>21.6081</v>
      </c>
      <c r="T35">
        <v>0</v>
      </c>
      <c r="U35">
        <v>348.97500000000002</v>
      </c>
      <c r="V35">
        <v>15.4795</v>
      </c>
      <c r="W35">
        <v>46.019309999999997</v>
      </c>
      <c r="X35">
        <v>147.26089999999999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41.504399999999997</v>
      </c>
      <c r="AH35">
        <v>38.68</v>
      </c>
      <c r="AI35">
        <v>3.2574999999999998</v>
      </c>
      <c r="AJ35">
        <v>0</v>
      </c>
      <c r="AK35">
        <v>52.739400000000003</v>
      </c>
      <c r="AL35">
        <v>11.62</v>
      </c>
      <c r="AM35">
        <v>0</v>
      </c>
      <c r="AN35">
        <v>0</v>
      </c>
      <c r="AO35">
        <v>14.7</v>
      </c>
      <c r="AP35">
        <v>11.529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66.426804999999973</v>
      </c>
      <c r="BA35">
        <f t="shared" si="1"/>
        <v>1879.8176299999993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0.32223400000000002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1.63</v>
      </c>
      <c r="BT35">
        <v>0.23519999999999999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1.24</v>
      </c>
      <c r="CC35">
        <v>0.48</v>
      </c>
      <c r="CD35">
        <v>1.57</v>
      </c>
      <c r="CE35">
        <v>0.79</v>
      </c>
      <c r="CF35">
        <v>0.08</v>
      </c>
      <c r="CG35">
        <v>3.65</v>
      </c>
      <c r="CH35">
        <v>0.20899999999999999</v>
      </c>
      <c r="CI35">
        <v>7.75</v>
      </c>
      <c r="CJ35">
        <v>1.86</v>
      </c>
      <c r="CK35">
        <v>1.73</v>
      </c>
      <c r="CL35">
        <v>5.1192799999999998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2.3005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66.426804999999973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107.4033</v>
      </c>
      <c r="L36">
        <v>311.36689999999999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27.617799999999999</v>
      </c>
      <c r="S36">
        <v>21.6081</v>
      </c>
      <c r="T36">
        <v>0</v>
      </c>
      <c r="U36">
        <v>348.97500000000002</v>
      </c>
      <c r="V36">
        <v>15.4795</v>
      </c>
      <c r="W36">
        <v>46.019309999999997</v>
      </c>
      <c r="X36">
        <v>147.26089999999999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18.643799999999999</v>
      </c>
      <c r="AE36">
        <v>16.864172</v>
      </c>
      <c r="AF36">
        <v>9.0630000000000006</v>
      </c>
      <c r="AG36">
        <v>41.504399999999997</v>
      </c>
      <c r="AH36">
        <v>30.557200000000002</v>
      </c>
      <c r="AI36">
        <v>3.2574999999999998</v>
      </c>
      <c r="AJ36">
        <v>0</v>
      </c>
      <c r="AK36">
        <v>52.739400000000003</v>
      </c>
      <c r="AL36">
        <v>11.62</v>
      </c>
      <c r="AM36">
        <v>0</v>
      </c>
      <c r="AN36">
        <v>0</v>
      </c>
      <c r="AO36">
        <v>14.7</v>
      </c>
      <c r="AP36">
        <v>11.529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66.383104999999972</v>
      </c>
      <c r="BA36">
        <f t="shared" si="1"/>
        <v>1837.0033019999992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0.32223400000000002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1.63</v>
      </c>
      <c r="BT36">
        <v>0.23519999999999999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1.24</v>
      </c>
      <c r="CC36">
        <v>0.48</v>
      </c>
      <c r="CD36">
        <v>1.57</v>
      </c>
      <c r="CE36">
        <v>0.79</v>
      </c>
      <c r="CF36">
        <v>0.08</v>
      </c>
      <c r="CG36">
        <v>3.65</v>
      </c>
      <c r="CH36">
        <v>0.1653</v>
      </c>
      <c r="CI36">
        <v>7.75</v>
      </c>
      <c r="CJ36">
        <v>1.86</v>
      </c>
      <c r="CK36">
        <v>1.73</v>
      </c>
      <c r="CL36">
        <v>5.1192799999999998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2.3005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66.383104999999972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107.4033</v>
      </c>
      <c r="L37">
        <v>286.36689999999999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9</v>
      </c>
      <c r="S37">
        <v>21.6081</v>
      </c>
      <c r="T37">
        <v>0</v>
      </c>
      <c r="U37">
        <v>348.97500000000002</v>
      </c>
      <c r="V37">
        <v>15.4795</v>
      </c>
      <c r="W37">
        <v>46.019309999999997</v>
      </c>
      <c r="X37">
        <v>147.26089999999999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18.643799999999999</v>
      </c>
      <c r="AE37">
        <v>16.864172</v>
      </c>
      <c r="AF37">
        <v>9.0630000000000006</v>
      </c>
      <c r="AG37">
        <v>41.504399999999997</v>
      </c>
      <c r="AH37">
        <v>19.34</v>
      </c>
      <c r="AI37">
        <v>3.2574999999999998</v>
      </c>
      <c r="AJ37">
        <v>0</v>
      </c>
      <c r="AK37">
        <v>52.739400000000003</v>
      </c>
      <c r="AL37">
        <v>11.62</v>
      </c>
      <c r="AM37">
        <v>0</v>
      </c>
      <c r="AN37">
        <v>0</v>
      </c>
      <c r="AO37">
        <v>14.112</v>
      </c>
      <c r="AP37">
        <v>11.529</v>
      </c>
      <c r="AQ37">
        <v>0</v>
      </c>
      <c r="AR37">
        <v>52.991999999999997</v>
      </c>
      <c r="AS37">
        <v>24.617159999999998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66.322304999999986</v>
      </c>
      <c r="BA37">
        <f t="shared" si="1"/>
        <v>1840.5300219999995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0.32223400000000002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1.63</v>
      </c>
      <c r="BT37">
        <v>0.23519999999999999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1.24</v>
      </c>
      <c r="CC37">
        <v>0.48</v>
      </c>
      <c r="CD37">
        <v>1.57</v>
      </c>
      <c r="CE37">
        <v>0.79</v>
      </c>
      <c r="CF37">
        <v>0.08</v>
      </c>
      <c r="CG37">
        <v>3.65</v>
      </c>
      <c r="CH37">
        <v>0.1045</v>
      </c>
      <c r="CI37">
        <v>7.75</v>
      </c>
      <c r="CJ37">
        <v>1.86</v>
      </c>
      <c r="CK37">
        <v>1.73</v>
      </c>
      <c r="CL37">
        <v>5.1192799999999998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2.3005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66.322304999999986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107.4033</v>
      </c>
      <c r="L38">
        <v>306.36689999999999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9</v>
      </c>
      <c r="S38">
        <v>21.6081</v>
      </c>
      <c r="T38">
        <v>0</v>
      </c>
      <c r="U38">
        <v>348.97500000000002</v>
      </c>
      <c r="V38">
        <v>15.4795</v>
      </c>
      <c r="W38">
        <v>46.019309999999997</v>
      </c>
      <c r="X38">
        <v>147.26089999999999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18.643799999999999</v>
      </c>
      <c r="AE38">
        <v>16.864172</v>
      </c>
      <c r="AF38">
        <v>9.0630000000000006</v>
      </c>
      <c r="AG38">
        <v>41.504399999999997</v>
      </c>
      <c r="AH38">
        <v>0</v>
      </c>
      <c r="AI38">
        <v>3.2574999999999998</v>
      </c>
      <c r="AJ38">
        <v>0</v>
      </c>
      <c r="AK38">
        <v>52.739400000000003</v>
      </c>
      <c r="AL38">
        <v>11.62</v>
      </c>
      <c r="AM38">
        <v>0</v>
      </c>
      <c r="AN38">
        <v>0</v>
      </c>
      <c r="AO38">
        <v>14.112</v>
      </c>
      <c r="AP38">
        <v>11.529</v>
      </c>
      <c r="AQ38">
        <v>0</v>
      </c>
      <c r="AR38">
        <v>52.991999999999997</v>
      </c>
      <c r="AS38">
        <v>24.617159999999998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66.217804999999984</v>
      </c>
      <c r="BA38">
        <f t="shared" si="1"/>
        <v>1827.6595219999997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0.32223400000000002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1.63</v>
      </c>
      <c r="BT38">
        <v>0.23519999999999999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1.24</v>
      </c>
      <c r="CC38">
        <v>0.48</v>
      </c>
      <c r="CD38">
        <v>1.57</v>
      </c>
      <c r="CE38">
        <v>0.79</v>
      </c>
      <c r="CF38">
        <v>0.08</v>
      </c>
      <c r="CG38">
        <v>3.65</v>
      </c>
      <c r="CH38">
        <v>0</v>
      </c>
      <c r="CI38">
        <v>7.75</v>
      </c>
      <c r="CJ38">
        <v>1.86</v>
      </c>
      <c r="CK38">
        <v>1.73</v>
      </c>
      <c r="CL38">
        <v>5.1192799999999998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2.3005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66.217804999999984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107.4033</v>
      </c>
      <c r="L39">
        <v>326.36689999999999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9</v>
      </c>
      <c r="S39">
        <v>21.6081</v>
      </c>
      <c r="T39">
        <v>0</v>
      </c>
      <c r="U39">
        <v>348.97500000000002</v>
      </c>
      <c r="V39">
        <v>15.4795</v>
      </c>
      <c r="W39">
        <v>46.019309999999997</v>
      </c>
      <c r="X39">
        <v>147.26089999999999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18.643799999999999</v>
      </c>
      <c r="AE39">
        <v>16.864172</v>
      </c>
      <c r="AF39">
        <v>0</v>
      </c>
      <c r="AG39">
        <v>41.504399999999997</v>
      </c>
      <c r="AH39">
        <v>0</v>
      </c>
      <c r="AI39">
        <v>3.2574999999999998</v>
      </c>
      <c r="AJ39">
        <v>0</v>
      </c>
      <c r="AK39">
        <v>52.739400000000003</v>
      </c>
      <c r="AL39">
        <v>34.86</v>
      </c>
      <c r="AM39">
        <v>0</v>
      </c>
      <c r="AN39">
        <v>0</v>
      </c>
      <c r="AO39">
        <v>14.112</v>
      </c>
      <c r="AP39">
        <v>11.529</v>
      </c>
      <c r="AQ39">
        <v>0</v>
      </c>
      <c r="AR39">
        <v>3.3119999999999998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66.212204999999983</v>
      </c>
      <c r="BA39">
        <f t="shared" si="1"/>
        <v>1812.1509219999996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0.32223400000000002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1.63</v>
      </c>
      <c r="BT39">
        <v>0.2296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1.24</v>
      </c>
      <c r="CC39">
        <v>0.48</v>
      </c>
      <c r="CD39">
        <v>1.57</v>
      </c>
      <c r="CE39">
        <v>0.79</v>
      </c>
      <c r="CF39">
        <v>0.08</v>
      </c>
      <c r="CG39">
        <v>3.65</v>
      </c>
      <c r="CH39">
        <v>0</v>
      </c>
      <c r="CI39">
        <v>7.75</v>
      </c>
      <c r="CJ39">
        <v>1.86</v>
      </c>
      <c r="CK39">
        <v>1.73</v>
      </c>
      <c r="CL39">
        <v>5.1192799999999998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2.3005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66.212204999999983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107.4033</v>
      </c>
      <c r="L40">
        <v>366.36689999999999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9</v>
      </c>
      <c r="S40">
        <v>21.6081</v>
      </c>
      <c r="T40">
        <v>0</v>
      </c>
      <c r="U40">
        <v>348.97500000000002</v>
      </c>
      <c r="V40">
        <v>15.4795</v>
      </c>
      <c r="W40">
        <v>46.019309999999997</v>
      </c>
      <c r="X40">
        <v>147.26089999999999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18.643799999999999</v>
      </c>
      <c r="AE40">
        <v>16.864172</v>
      </c>
      <c r="AF40">
        <v>0</v>
      </c>
      <c r="AG40">
        <v>41.504399999999997</v>
      </c>
      <c r="AH40">
        <v>0</v>
      </c>
      <c r="AI40">
        <v>3.2574999999999998</v>
      </c>
      <c r="AJ40">
        <v>0</v>
      </c>
      <c r="AK40">
        <v>52.739400000000003</v>
      </c>
      <c r="AL40">
        <v>69.72</v>
      </c>
      <c r="AM40">
        <v>0</v>
      </c>
      <c r="AN40">
        <v>0</v>
      </c>
      <c r="AO40">
        <v>14.112</v>
      </c>
      <c r="AP40">
        <v>11.529</v>
      </c>
      <c r="AQ40">
        <v>0</v>
      </c>
      <c r="AR40">
        <v>3.3119999999999998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66.206604999999982</v>
      </c>
      <c r="BA40">
        <f t="shared" si="1"/>
        <v>1887.0053219999998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0.32223400000000002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1.63</v>
      </c>
      <c r="BT40">
        <v>0.224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1.24</v>
      </c>
      <c r="CC40">
        <v>0.48</v>
      </c>
      <c r="CD40">
        <v>1.57</v>
      </c>
      <c r="CE40">
        <v>0.79</v>
      </c>
      <c r="CF40">
        <v>0.08</v>
      </c>
      <c r="CG40">
        <v>3.65</v>
      </c>
      <c r="CH40">
        <v>0</v>
      </c>
      <c r="CI40">
        <v>7.75</v>
      </c>
      <c r="CJ40">
        <v>1.86</v>
      </c>
      <c r="CK40">
        <v>1.73</v>
      </c>
      <c r="CL40">
        <v>5.1192799999999998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2.3005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66.206604999999982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107.4033</v>
      </c>
      <c r="L41">
        <v>376.36689999999999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17.681187999999999</v>
      </c>
      <c r="S41">
        <v>21.6081</v>
      </c>
      <c r="T41">
        <v>0</v>
      </c>
      <c r="U41">
        <v>348.97500000000002</v>
      </c>
      <c r="V41">
        <v>15.4795</v>
      </c>
      <c r="W41">
        <v>46.019309999999997</v>
      </c>
      <c r="X41">
        <v>147.26089999999999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16.864172</v>
      </c>
      <c r="AF41">
        <v>0</v>
      </c>
      <c r="AG41">
        <v>41.504399999999997</v>
      </c>
      <c r="AH41">
        <v>0</v>
      </c>
      <c r="AI41">
        <v>3.2574999999999998</v>
      </c>
      <c r="AJ41">
        <v>0</v>
      </c>
      <c r="AK41">
        <v>52.739400000000003</v>
      </c>
      <c r="AL41">
        <v>69.72</v>
      </c>
      <c r="AM41">
        <v>0</v>
      </c>
      <c r="AN41">
        <v>0</v>
      </c>
      <c r="AO41">
        <v>14.112</v>
      </c>
      <c r="AP41">
        <v>11.529</v>
      </c>
      <c r="AQ41">
        <v>0</v>
      </c>
      <c r="AR41">
        <v>3.3119999999999998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66.276604999999975</v>
      </c>
      <c r="BA41">
        <f t="shared" si="1"/>
        <v>1905.7565099999997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0.32223400000000002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1.63</v>
      </c>
      <c r="BT41">
        <v>0.224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1.24</v>
      </c>
      <c r="CC41">
        <v>0.48</v>
      </c>
      <c r="CD41">
        <v>1.64</v>
      </c>
      <c r="CE41">
        <v>0.79</v>
      </c>
      <c r="CF41">
        <v>0.08</v>
      </c>
      <c r="CG41">
        <v>3.65</v>
      </c>
      <c r="CH41">
        <v>0</v>
      </c>
      <c r="CI41">
        <v>7.75</v>
      </c>
      <c r="CJ41">
        <v>1.86</v>
      </c>
      <c r="CK41">
        <v>1.73</v>
      </c>
      <c r="CL41">
        <v>5.1192799999999998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2.3005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66.276604999999975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107.4033</v>
      </c>
      <c r="L42">
        <v>376.36689999999999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17.681187999999999</v>
      </c>
      <c r="S42">
        <v>21.6081</v>
      </c>
      <c r="T42">
        <v>0</v>
      </c>
      <c r="U42">
        <v>348.97500000000002</v>
      </c>
      <c r="V42">
        <v>15.4795</v>
      </c>
      <c r="W42">
        <v>39.239310000000003</v>
      </c>
      <c r="X42">
        <v>147.26089999999999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16.864172</v>
      </c>
      <c r="AF42">
        <v>0</v>
      </c>
      <c r="AG42">
        <v>41.504399999999997</v>
      </c>
      <c r="AH42">
        <v>0</v>
      </c>
      <c r="AI42">
        <v>3.2574999999999998</v>
      </c>
      <c r="AJ42">
        <v>0</v>
      </c>
      <c r="AK42">
        <v>52.739400000000003</v>
      </c>
      <c r="AL42">
        <v>69.72</v>
      </c>
      <c r="AM42">
        <v>0</v>
      </c>
      <c r="AN42">
        <v>0</v>
      </c>
      <c r="AO42">
        <v>14.112</v>
      </c>
      <c r="AP42">
        <v>11.529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66.692604999999972</v>
      </c>
      <c r="BA42">
        <f t="shared" si="1"/>
        <v>1899.3925099999997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0.32223400000000002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1.63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1.24</v>
      </c>
      <c r="CC42">
        <v>0.5</v>
      </c>
      <c r="CD42">
        <v>1.67</v>
      </c>
      <c r="CE42">
        <v>1.38</v>
      </c>
      <c r="CF42">
        <v>0.08</v>
      </c>
      <c r="CG42">
        <v>3.65</v>
      </c>
      <c r="CH42">
        <v>0</v>
      </c>
      <c r="CI42">
        <v>7.75</v>
      </c>
      <c r="CJ42">
        <v>1.86</v>
      </c>
      <c r="CK42">
        <v>1.73</v>
      </c>
      <c r="CL42">
        <v>5.1192799999999998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2.3005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66.692604999999972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107.4033</v>
      </c>
      <c r="L43">
        <v>376.36689999999999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21.496168999999998</v>
      </c>
      <c r="S43">
        <v>21.6081</v>
      </c>
      <c r="T43">
        <v>0</v>
      </c>
      <c r="U43">
        <v>348.97500000000002</v>
      </c>
      <c r="V43">
        <v>15.4795</v>
      </c>
      <c r="W43">
        <v>39.239310000000003</v>
      </c>
      <c r="X43">
        <v>147.26089999999999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18.643799999999999</v>
      </c>
      <c r="AE43">
        <v>16.864172</v>
      </c>
      <c r="AF43">
        <v>0</v>
      </c>
      <c r="AG43">
        <v>41.504399999999997</v>
      </c>
      <c r="AH43">
        <v>0</v>
      </c>
      <c r="AI43">
        <v>2.6059999999999999</v>
      </c>
      <c r="AJ43">
        <v>0</v>
      </c>
      <c r="AK43">
        <v>52.739400000000003</v>
      </c>
      <c r="AL43">
        <v>69.72</v>
      </c>
      <c r="AM43">
        <v>0</v>
      </c>
      <c r="AN43">
        <v>0</v>
      </c>
      <c r="AO43">
        <v>14.112</v>
      </c>
      <c r="AP43">
        <v>11.529</v>
      </c>
      <c r="AQ43">
        <v>0</v>
      </c>
      <c r="AR43">
        <v>3.3119999999999998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66.767504999999971</v>
      </c>
      <c r="BA43">
        <f t="shared" si="1"/>
        <v>1888.7753309999998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0.32223400000000002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1.63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1.24</v>
      </c>
      <c r="CC43">
        <v>0.5</v>
      </c>
      <c r="CD43">
        <v>1.67</v>
      </c>
      <c r="CE43">
        <v>1.38</v>
      </c>
      <c r="CF43">
        <v>0.08</v>
      </c>
      <c r="CG43">
        <v>3.65</v>
      </c>
      <c r="CH43">
        <v>0</v>
      </c>
      <c r="CI43">
        <v>7.75</v>
      </c>
      <c r="CJ43">
        <v>1.86</v>
      </c>
      <c r="CK43">
        <v>1.73</v>
      </c>
      <c r="CL43">
        <v>5.1192799999999998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2.3754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66.767504999999971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107.4033</v>
      </c>
      <c r="L44">
        <v>376.36689999999999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21.496168999999998</v>
      </c>
      <c r="S44">
        <v>21.6081</v>
      </c>
      <c r="T44">
        <v>0</v>
      </c>
      <c r="U44">
        <v>348.97500000000002</v>
      </c>
      <c r="V44">
        <v>15.4795</v>
      </c>
      <c r="W44">
        <v>39.239310000000003</v>
      </c>
      <c r="X44">
        <v>147.26089999999999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18.643799999999999</v>
      </c>
      <c r="AE44">
        <v>16.864172</v>
      </c>
      <c r="AF44">
        <v>0</v>
      </c>
      <c r="AG44">
        <v>41.504399999999997</v>
      </c>
      <c r="AH44">
        <v>0</v>
      </c>
      <c r="AI44">
        <v>2.6059999999999999</v>
      </c>
      <c r="AJ44">
        <v>0</v>
      </c>
      <c r="AK44">
        <v>52.739400000000003</v>
      </c>
      <c r="AL44">
        <v>34.86</v>
      </c>
      <c r="AM44">
        <v>0</v>
      </c>
      <c r="AN44">
        <v>0</v>
      </c>
      <c r="AO44">
        <v>14.112</v>
      </c>
      <c r="AP44">
        <v>11.529</v>
      </c>
      <c r="AQ44">
        <v>0</v>
      </c>
      <c r="AR44">
        <v>3.3119999999999998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66.807504999999978</v>
      </c>
      <c r="BA44">
        <f t="shared" si="1"/>
        <v>1853.9553309999997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0.32223400000000002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1.63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1.24</v>
      </c>
      <c r="CC44">
        <v>0.52</v>
      </c>
      <c r="CD44">
        <v>1.71</v>
      </c>
      <c r="CE44">
        <v>1.36</v>
      </c>
      <c r="CF44">
        <v>0.08</v>
      </c>
      <c r="CG44">
        <v>3.65</v>
      </c>
      <c r="CH44">
        <v>0</v>
      </c>
      <c r="CI44">
        <v>7.75</v>
      </c>
      <c r="CJ44">
        <v>1.86</v>
      </c>
      <c r="CK44">
        <v>1.73</v>
      </c>
      <c r="CL44">
        <v>5.1192799999999998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2.3754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66.807504999999978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107.4033</v>
      </c>
      <c r="L45">
        <v>376.36689999999999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22.926787000000001</v>
      </c>
      <c r="S45">
        <v>21.6081</v>
      </c>
      <c r="T45">
        <v>0</v>
      </c>
      <c r="U45">
        <v>348.97500000000002</v>
      </c>
      <c r="V45">
        <v>15.4795</v>
      </c>
      <c r="W45">
        <v>39.239310000000003</v>
      </c>
      <c r="X45">
        <v>147.26089999999999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18.643799999999999</v>
      </c>
      <c r="AE45">
        <v>16.864172</v>
      </c>
      <c r="AF45">
        <v>0</v>
      </c>
      <c r="AG45">
        <v>41.504399999999997</v>
      </c>
      <c r="AH45">
        <v>23.884899999999998</v>
      </c>
      <c r="AI45">
        <v>2.6059999999999999</v>
      </c>
      <c r="AJ45">
        <v>0</v>
      </c>
      <c r="AK45">
        <v>52.739400000000003</v>
      </c>
      <c r="AL45">
        <v>11.62</v>
      </c>
      <c r="AM45">
        <v>0</v>
      </c>
      <c r="AN45">
        <v>0</v>
      </c>
      <c r="AO45">
        <v>14.112</v>
      </c>
      <c r="AP45">
        <v>11.529</v>
      </c>
      <c r="AQ45">
        <v>0</v>
      </c>
      <c r="AR45">
        <v>52.991999999999997</v>
      </c>
      <c r="AS45">
        <v>13.452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66.936704999999975</v>
      </c>
      <c r="BA45">
        <f t="shared" si="1"/>
        <v>1908.5304489999996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0.32223400000000002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1.63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1.24</v>
      </c>
      <c r="CC45">
        <v>0.52</v>
      </c>
      <c r="CD45">
        <v>1.71</v>
      </c>
      <c r="CE45">
        <v>1.36</v>
      </c>
      <c r="CF45">
        <v>0.08</v>
      </c>
      <c r="CG45">
        <v>3.65</v>
      </c>
      <c r="CH45">
        <v>0.12920000000000001</v>
      </c>
      <c r="CI45">
        <v>7.75</v>
      </c>
      <c r="CJ45">
        <v>1.86</v>
      </c>
      <c r="CK45">
        <v>1.73</v>
      </c>
      <c r="CL45">
        <v>5.1192799999999998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2.3754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66.936704999999975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107.4033</v>
      </c>
      <c r="L46">
        <v>376.36689999999999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22.926787000000001</v>
      </c>
      <c r="S46">
        <v>21.6081</v>
      </c>
      <c r="T46">
        <v>0</v>
      </c>
      <c r="U46">
        <v>348.97500000000002</v>
      </c>
      <c r="V46">
        <v>15.4795</v>
      </c>
      <c r="W46">
        <v>39.239310000000003</v>
      </c>
      <c r="X46">
        <v>147.26089999999999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18.643799999999999</v>
      </c>
      <c r="AE46">
        <v>16.864172</v>
      </c>
      <c r="AF46">
        <v>0</v>
      </c>
      <c r="AG46">
        <v>41.504399999999997</v>
      </c>
      <c r="AH46">
        <v>23.884899999999998</v>
      </c>
      <c r="AI46">
        <v>2.6059999999999999</v>
      </c>
      <c r="AJ46">
        <v>0</v>
      </c>
      <c r="AK46">
        <v>52.739400000000003</v>
      </c>
      <c r="AL46">
        <v>11.62</v>
      </c>
      <c r="AM46">
        <v>0</v>
      </c>
      <c r="AN46">
        <v>0</v>
      </c>
      <c r="AO46">
        <v>14.112</v>
      </c>
      <c r="AP46">
        <v>11.529</v>
      </c>
      <c r="AQ46">
        <v>0</v>
      </c>
      <c r="AR46">
        <v>52.991999999999997</v>
      </c>
      <c r="AS46">
        <v>13.452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66.956704999999985</v>
      </c>
      <c r="BA46">
        <f t="shared" si="1"/>
        <v>1908.5504489999996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0.32223400000000002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1.63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1.24</v>
      </c>
      <c r="CC46">
        <v>0.52</v>
      </c>
      <c r="CD46">
        <v>1.71</v>
      </c>
      <c r="CE46">
        <v>1.38</v>
      </c>
      <c r="CF46">
        <v>0.08</v>
      </c>
      <c r="CG46">
        <v>3.65</v>
      </c>
      <c r="CH46">
        <v>0.12920000000000001</v>
      </c>
      <c r="CI46">
        <v>7.75</v>
      </c>
      <c r="CJ46">
        <v>1.86</v>
      </c>
      <c r="CK46">
        <v>1.73</v>
      </c>
      <c r="CL46">
        <v>5.1192799999999998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2.3754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66.956704999999985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107.4033</v>
      </c>
      <c r="L47">
        <v>376.36689999999999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22.926787000000001</v>
      </c>
      <c r="S47">
        <v>21.6081</v>
      </c>
      <c r="T47">
        <v>0</v>
      </c>
      <c r="U47">
        <v>348.97500000000002</v>
      </c>
      <c r="V47">
        <v>15.4795</v>
      </c>
      <c r="W47">
        <v>39.239310000000003</v>
      </c>
      <c r="X47">
        <v>124.7908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18.643799999999999</v>
      </c>
      <c r="AE47">
        <v>16.864172</v>
      </c>
      <c r="AF47">
        <v>0</v>
      </c>
      <c r="AG47">
        <v>41.504399999999997</v>
      </c>
      <c r="AH47">
        <v>23.884899999999998</v>
      </c>
      <c r="AI47">
        <v>0</v>
      </c>
      <c r="AJ47">
        <v>0</v>
      </c>
      <c r="AK47">
        <v>52.739400000000003</v>
      </c>
      <c r="AL47">
        <v>11.62</v>
      </c>
      <c r="AM47">
        <v>0</v>
      </c>
      <c r="AN47">
        <v>0</v>
      </c>
      <c r="AO47">
        <v>14.112</v>
      </c>
      <c r="AP47">
        <v>11.529</v>
      </c>
      <c r="AQ47">
        <v>0</v>
      </c>
      <c r="AR47">
        <v>3.3119999999999998</v>
      </c>
      <c r="AS47">
        <v>13.452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67.046704999999974</v>
      </c>
      <c r="BA47">
        <f t="shared" si="1"/>
        <v>1833.8843489999995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0.32223400000000002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1.63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1.24</v>
      </c>
      <c r="CC47">
        <v>0.52</v>
      </c>
      <c r="CD47">
        <v>1.71</v>
      </c>
      <c r="CE47">
        <v>1.47</v>
      </c>
      <c r="CF47">
        <v>0.08</v>
      </c>
      <c r="CG47">
        <v>3.65</v>
      </c>
      <c r="CH47">
        <v>0.12920000000000001</v>
      </c>
      <c r="CI47">
        <v>7.75</v>
      </c>
      <c r="CJ47">
        <v>1.86</v>
      </c>
      <c r="CK47">
        <v>1.73</v>
      </c>
      <c r="CL47">
        <v>5.1192799999999998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2.3754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67.046704999999974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107.4033</v>
      </c>
      <c r="L48">
        <v>376.36689999999999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22.926787000000001</v>
      </c>
      <c r="S48">
        <v>21.6081</v>
      </c>
      <c r="T48">
        <v>0</v>
      </c>
      <c r="U48">
        <v>348.97500000000002</v>
      </c>
      <c r="V48">
        <v>15.4795</v>
      </c>
      <c r="W48">
        <v>39.239310000000003</v>
      </c>
      <c r="X48">
        <v>124.7908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18.643799999999999</v>
      </c>
      <c r="AE48">
        <v>16.864172</v>
      </c>
      <c r="AF48">
        <v>0</v>
      </c>
      <c r="AG48">
        <v>41.504399999999997</v>
      </c>
      <c r="AH48">
        <v>23.884899999999998</v>
      </c>
      <c r="AI48">
        <v>0</v>
      </c>
      <c r="AJ48">
        <v>0</v>
      </c>
      <c r="AK48">
        <v>52.739400000000003</v>
      </c>
      <c r="AL48">
        <v>11.62</v>
      </c>
      <c r="AM48">
        <v>0</v>
      </c>
      <c r="AN48">
        <v>0</v>
      </c>
      <c r="AO48">
        <v>14.112</v>
      </c>
      <c r="AP48">
        <v>11.529</v>
      </c>
      <c r="AQ48">
        <v>0</v>
      </c>
      <c r="AR48">
        <v>3.3119999999999998</v>
      </c>
      <c r="AS48">
        <v>13.452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67.046704999999974</v>
      </c>
      <c r="BA48">
        <f t="shared" si="1"/>
        <v>1833.8843489999995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0.32223400000000002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1.63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1.24</v>
      </c>
      <c r="CC48">
        <v>0.52</v>
      </c>
      <c r="CD48">
        <v>1.71</v>
      </c>
      <c r="CE48">
        <v>1.47</v>
      </c>
      <c r="CF48">
        <v>0.08</v>
      </c>
      <c r="CG48">
        <v>3.65</v>
      </c>
      <c r="CH48">
        <v>0.12920000000000001</v>
      </c>
      <c r="CI48">
        <v>7.75</v>
      </c>
      <c r="CJ48">
        <v>1.86</v>
      </c>
      <c r="CK48">
        <v>1.73</v>
      </c>
      <c r="CL48">
        <v>5.1192799999999998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2.3754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67.046704999999974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107.4033</v>
      </c>
      <c r="L49">
        <v>376.36689999999999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22.926787000000001</v>
      </c>
      <c r="S49">
        <v>21.6081</v>
      </c>
      <c r="T49">
        <v>0</v>
      </c>
      <c r="U49">
        <v>348.97500000000002</v>
      </c>
      <c r="V49">
        <v>15.4795</v>
      </c>
      <c r="W49">
        <v>39.239310000000003</v>
      </c>
      <c r="X49">
        <v>124.7908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18.643799999999999</v>
      </c>
      <c r="AE49">
        <v>16.864172</v>
      </c>
      <c r="AF49">
        <v>0</v>
      </c>
      <c r="AG49">
        <v>41.504399999999997</v>
      </c>
      <c r="AH49">
        <v>23.884899999999998</v>
      </c>
      <c r="AI49">
        <v>0</v>
      </c>
      <c r="AJ49">
        <v>0</v>
      </c>
      <c r="AK49">
        <v>52.739400000000003</v>
      </c>
      <c r="AL49">
        <v>11.62</v>
      </c>
      <c r="AM49">
        <v>0</v>
      </c>
      <c r="AN49">
        <v>0</v>
      </c>
      <c r="AO49">
        <v>14.112</v>
      </c>
      <c r="AP49">
        <v>11.529</v>
      </c>
      <c r="AQ49">
        <v>0</v>
      </c>
      <c r="AR49">
        <v>3.3119999999999998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67.046704999999974</v>
      </c>
      <c r="BA49">
        <f t="shared" si="1"/>
        <v>1831.1939489999995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0.32223400000000002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1.63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1.24</v>
      </c>
      <c r="CC49">
        <v>0.52</v>
      </c>
      <c r="CD49">
        <v>1.71</v>
      </c>
      <c r="CE49">
        <v>1.47</v>
      </c>
      <c r="CF49">
        <v>0.08</v>
      </c>
      <c r="CG49">
        <v>3.65</v>
      </c>
      <c r="CH49">
        <v>0.12920000000000001</v>
      </c>
      <c r="CI49">
        <v>7.75</v>
      </c>
      <c r="CJ49">
        <v>1.86</v>
      </c>
      <c r="CK49">
        <v>1.73</v>
      </c>
      <c r="CL49">
        <v>5.1192799999999998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2.3754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67.046704999999974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107.4033</v>
      </c>
      <c r="L50">
        <v>376.36689999999999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22.926787000000001</v>
      </c>
      <c r="S50">
        <v>21.6081</v>
      </c>
      <c r="T50">
        <v>0</v>
      </c>
      <c r="U50">
        <v>348.97500000000002</v>
      </c>
      <c r="V50">
        <v>15.4795</v>
      </c>
      <c r="W50">
        <v>39.239310000000003</v>
      </c>
      <c r="X50">
        <v>124.7908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18.643799999999999</v>
      </c>
      <c r="AE50">
        <v>16.864172</v>
      </c>
      <c r="AF50">
        <v>0</v>
      </c>
      <c r="AG50">
        <v>41.504399999999997</v>
      </c>
      <c r="AH50">
        <v>23.884899999999998</v>
      </c>
      <c r="AI50">
        <v>0</v>
      </c>
      <c r="AJ50">
        <v>0</v>
      </c>
      <c r="AK50">
        <v>52.739400000000003</v>
      </c>
      <c r="AL50">
        <v>11.62</v>
      </c>
      <c r="AM50">
        <v>0</v>
      </c>
      <c r="AN50">
        <v>0</v>
      </c>
      <c r="AO50">
        <v>14.112</v>
      </c>
      <c r="AP50">
        <v>11.529</v>
      </c>
      <c r="AQ50">
        <v>0</v>
      </c>
      <c r="AR50">
        <v>3.3119999999999998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67.046704999999974</v>
      </c>
      <c r="BA50">
        <f t="shared" si="1"/>
        <v>1831.1939489999995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0.32223400000000002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1.63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1.24</v>
      </c>
      <c r="CC50">
        <v>0.52</v>
      </c>
      <c r="CD50">
        <v>1.71</v>
      </c>
      <c r="CE50">
        <v>1.47</v>
      </c>
      <c r="CF50">
        <v>0.08</v>
      </c>
      <c r="CG50">
        <v>3.65</v>
      </c>
      <c r="CH50">
        <v>0.12920000000000001</v>
      </c>
      <c r="CI50">
        <v>7.75</v>
      </c>
      <c r="CJ50">
        <v>1.86</v>
      </c>
      <c r="CK50">
        <v>1.73</v>
      </c>
      <c r="CL50">
        <v>5.1192799999999998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2.3754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67.046704999999974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107.4033</v>
      </c>
      <c r="L51">
        <v>376.36689999999999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22.926787000000001</v>
      </c>
      <c r="S51">
        <v>21.6081</v>
      </c>
      <c r="T51">
        <v>0</v>
      </c>
      <c r="U51">
        <v>348.97500000000002</v>
      </c>
      <c r="V51">
        <v>15.4795</v>
      </c>
      <c r="W51">
        <v>39.239310000000003</v>
      </c>
      <c r="X51">
        <v>124.7908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18.643799999999999</v>
      </c>
      <c r="AE51">
        <v>16.864172</v>
      </c>
      <c r="AF51">
        <v>6.5454999999999997</v>
      </c>
      <c r="AG51">
        <v>41.504399999999997</v>
      </c>
      <c r="AH51">
        <v>23.884899999999998</v>
      </c>
      <c r="AI51">
        <v>0</v>
      </c>
      <c r="AJ51">
        <v>0</v>
      </c>
      <c r="AK51">
        <v>52.739400000000003</v>
      </c>
      <c r="AL51">
        <v>11.62</v>
      </c>
      <c r="AM51">
        <v>0</v>
      </c>
      <c r="AN51">
        <v>0</v>
      </c>
      <c r="AO51">
        <v>14.7</v>
      </c>
      <c r="AP51">
        <v>11.529</v>
      </c>
      <c r="AQ51">
        <v>0</v>
      </c>
      <c r="AR51">
        <v>3.3119999999999998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67.078104999999979</v>
      </c>
      <c r="BA51">
        <f t="shared" si="1"/>
        <v>1831.8050489999996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0.32223400000000002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1.63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1.26</v>
      </c>
      <c r="CC51">
        <v>0.52</v>
      </c>
      <c r="CD51">
        <v>1.71</v>
      </c>
      <c r="CE51">
        <v>1.46</v>
      </c>
      <c r="CF51">
        <v>0.08</v>
      </c>
      <c r="CG51">
        <v>3.65</v>
      </c>
      <c r="CH51">
        <v>0.12920000000000001</v>
      </c>
      <c r="CI51">
        <v>7.75</v>
      </c>
      <c r="CJ51">
        <v>1.86</v>
      </c>
      <c r="CK51">
        <v>1.73</v>
      </c>
      <c r="CL51">
        <v>5.1192799999999998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3.4</v>
      </c>
      <c r="CS51">
        <v>2.3967999999999998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67.078104999999979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107.4033</v>
      </c>
      <c r="L52">
        <v>376.36689999999999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22.926787000000001</v>
      </c>
      <c r="S52">
        <v>21.6081</v>
      </c>
      <c r="T52">
        <v>0</v>
      </c>
      <c r="U52">
        <v>348.97500000000002</v>
      </c>
      <c r="V52">
        <v>15.4795</v>
      </c>
      <c r="W52">
        <v>39.239310000000003</v>
      </c>
      <c r="X52">
        <v>124.7908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18.643799999999999</v>
      </c>
      <c r="AE52">
        <v>16.864172</v>
      </c>
      <c r="AF52">
        <v>6.5454999999999997</v>
      </c>
      <c r="AG52">
        <v>41.504399999999997</v>
      </c>
      <c r="AH52">
        <v>23.884899999999998</v>
      </c>
      <c r="AI52">
        <v>0</v>
      </c>
      <c r="AJ52">
        <v>0</v>
      </c>
      <c r="AK52">
        <v>52.739400000000003</v>
      </c>
      <c r="AL52">
        <v>11.62</v>
      </c>
      <c r="AM52">
        <v>0</v>
      </c>
      <c r="AN52">
        <v>0</v>
      </c>
      <c r="AO52">
        <v>14.7</v>
      </c>
      <c r="AP52">
        <v>11.529</v>
      </c>
      <c r="AQ52">
        <v>0</v>
      </c>
      <c r="AR52">
        <v>3.3119999999999998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67.098104999999975</v>
      </c>
      <c r="BA52">
        <f t="shared" si="1"/>
        <v>1831.8250489999996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0.32223400000000002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1.63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1.27</v>
      </c>
      <c r="CC52">
        <v>0.52</v>
      </c>
      <c r="CD52">
        <v>1.71</v>
      </c>
      <c r="CE52">
        <v>1.47</v>
      </c>
      <c r="CF52">
        <v>0.08</v>
      </c>
      <c r="CG52">
        <v>3.65</v>
      </c>
      <c r="CH52">
        <v>0.12920000000000001</v>
      </c>
      <c r="CI52">
        <v>7.75</v>
      </c>
      <c r="CJ52">
        <v>1.86</v>
      </c>
      <c r="CK52">
        <v>1.73</v>
      </c>
      <c r="CL52">
        <v>5.1192799999999998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3.4</v>
      </c>
      <c r="CS52">
        <v>2.3967999999999998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67.098104999999975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185.07329999999999</v>
      </c>
      <c r="L53">
        <v>374.71690000000001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23.554072000000001</v>
      </c>
      <c r="S53">
        <v>14.414567</v>
      </c>
      <c r="T53">
        <v>0</v>
      </c>
      <c r="U53">
        <v>348.97500000000002</v>
      </c>
      <c r="V53">
        <v>6.3661000000000003</v>
      </c>
      <c r="W53">
        <v>24.235499999999998</v>
      </c>
      <c r="X53">
        <v>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18.643799999999999</v>
      </c>
      <c r="AE53">
        <v>16.864172</v>
      </c>
      <c r="AF53">
        <v>6.5454999999999997</v>
      </c>
      <c r="AG53">
        <v>41.504399999999997</v>
      </c>
      <c r="AH53">
        <v>23.884899999999998</v>
      </c>
      <c r="AI53">
        <v>0</v>
      </c>
      <c r="AJ53">
        <v>0</v>
      </c>
      <c r="AK53">
        <v>52.739400000000003</v>
      </c>
      <c r="AL53">
        <v>11.62</v>
      </c>
      <c r="AM53">
        <v>0</v>
      </c>
      <c r="AN53">
        <v>0</v>
      </c>
      <c r="AO53">
        <v>14.7</v>
      </c>
      <c r="AP53">
        <v>11.529</v>
      </c>
      <c r="AQ53">
        <v>0</v>
      </c>
      <c r="AR53">
        <v>5.52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67.118104999999986</v>
      </c>
      <c r="BA53">
        <f t="shared" si="1"/>
        <v>1829.5987909999997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0.32223400000000002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1.63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1.27</v>
      </c>
      <c r="CC53">
        <v>0.52</v>
      </c>
      <c r="CD53">
        <v>1.71</v>
      </c>
      <c r="CE53">
        <v>1.47</v>
      </c>
      <c r="CF53">
        <v>0.1</v>
      </c>
      <c r="CG53">
        <v>3.65</v>
      </c>
      <c r="CH53">
        <v>0.12920000000000001</v>
      </c>
      <c r="CI53">
        <v>7.75</v>
      </c>
      <c r="CJ53">
        <v>1.86</v>
      </c>
      <c r="CK53">
        <v>1.73</v>
      </c>
      <c r="CL53">
        <v>5.1192799999999998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3.4</v>
      </c>
      <c r="CS53">
        <v>2.3967999999999998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67.118104999999986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374.71690000000001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23.554072000000001</v>
      </c>
      <c r="S54">
        <v>14.414567</v>
      </c>
      <c r="T54">
        <v>0</v>
      </c>
      <c r="U54">
        <v>348.97500000000002</v>
      </c>
      <c r="V54">
        <v>6.3661000000000003</v>
      </c>
      <c r="W54">
        <v>24.235499999999998</v>
      </c>
      <c r="X54">
        <v>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18.643799999999999</v>
      </c>
      <c r="AE54">
        <v>30.330300000000001</v>
      </c>
      <c r="AF54">
        <v>6.5454999999999997</v>
      </c>
      <c r="AG54">
        <v>41.504399999999997</v>
      </c>
      <c r="AH54">
        <v>23.884899999999998</v>
      </c>
      <c r="AI54">
        <v>0</v>
      </c>
      <c r="AJ54">
        <v>0</v>
      </c>
      <c r="AK54">
        <v>52.739400000000003</v>
      </c>
      <c r="AL54">
        <v>11.62</v>
      </c>
      <c r="AM54">
        <v>0</v>
      </c>
      <c r="AN54">
        <v>0</v>
      </c>
      <c r="AO54">
        <v>14.7</v>
      </c>
      <c r="AP54">
        <v>11.529</v>
      </c>
      <c r="AQ54">
        <v>0</v>
      </c>
      <c r="AR54">
        <v>5.52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67.028104999999982</v>
      </c>
      <c r="BA54">
        <f t="shared" si="1"/>
        <v>1876.0192050000001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0.32223400000000002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1.63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1.27</v>
      </c>
      <c r="CC54">
        <v>0.49</v>
      </c>
      <c r="CD54">
        <v>1.65</v>
      </c>
      <c r="CE54">
        <v>1.47</v>
      </c>
      <c r="CF54">
        <v>0.1</v>
      </c>
      <c r="CG54">
        <v>3.65</v>
      </c>
      <c r="CH54">
        <v>0.12920000000000001</v>
      </c>
      <c r="CI54">
        <v>7.75</v>
      </c>
      <c r="CJ54">
        <v>1.86</v>
      </c>
      <c r="CK54">
        <v>1.73</v>
      </c>
      <c r="CL54">
        <v>5.1192799999999998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3.4</v>
      </c>
      <c r="CS54">
        <v>2.3967999999999998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67.028104999999982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324.71690000000001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22.685497000000002</v>
      </c>
      <c r="S55">
        <v>14.723122</v>
      </c>
      <c r="T55">
        <v>0</v>
      </c>
      <c r="U55">
        <v>348.97500000000002</v>
      </c>
      <c r="V55">
        <v>6.3661000000000003</v>
      </c>
      <c r="W55">
        <v>24.235499999999998</v>
      </c>
      <c r="X55">
        <v>122.41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18.643799999999999</v>
      </c>
      <c r="AE55">
        <v>31.512</v>
      </c>
      <c r="AF55">
        <v>6.5454999999999997</v>
      </c>
      <c r="AG55">
        <v>41.504399999999997</v>
      </c>
      <c r="AH55">
        <v>23.884899999999998</v>
      </c>
      <c r="AI55">
        <v>0</v>
      </c>
      <c r="AJ55">
        <v>0</v>
      </c>
      <c r="AK55">
        <v>52.739400000000003</v>
      </c>
      <c r="AL55">
        <v>11.62</v>
      </c>
      <c r="AM55">
        <v>0</v>
      </c>
      <c r="AN55">
        <v>0</v>
      </c>
      <c r="AO55">
        <v>14.7</v>
      </c>
      <c r="AP55">
        <v>11.529</v>
      </c>
      <c r="AQ55">
        <v>0</v>
      </c>
      <c r="AR55">
        <v>5.52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67.038104999999987</v>
      </c>
      <c r="BA55">
        <f t="shared" si="1"/>
        <v>1874.0608850000001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0.32223400000000002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1.63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1.28</v>
      </c>
      <c r="CC55">
        <v>0.49</v>
      </c>
      <c r="CD55">
        <v>1.65</v>
      </c>
      <c r="CE55">
        <v>1.47</v>
      </c>
      <c r="CF55">
        <v>0.1</v>
      </c>
      <c r="CG55">
        <v>3.65</v>
      </c>
      <c r="CH55">
        <v>0.12920000000000001</v>
      </c>
      <c r="CI55">
        <v>7.75</v>
      </c>
      <c r="CJ55">
        <v>1.86</v>
      </c>
      <c r="CK55">
        <v>1.73</v>
      </c>
      <c r="CL55">
        <v>5.1192799999999998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3.4</v>
      </c>
      <c r="CS55">
        <v>2.3967999999999998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67.038104999999987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304.71690000000001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22.685497000000002</v>
      </c>
      <c r="S56">
        <v>14.723122</v>
      </c>
      <c r="T56">
        <v>0</v>
      </c>
      <c r="U56">
        <v>348.97500000000002</v>
      </c>
      <c r="V56">
        <v>6.3661000000000003</v>
      </c>
      <c r="W56">
        <v>24.235499999999998</v>
      </c>
      <c r="X56">
        <v>122.41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18.643799999999999</v>
      </c>
      <c r="AE56">
        <v>31.512</v>
      </c>
      <c r="AF56">
        <v>6.5454999999999997</v>
      </c>
      <c r="AG56">
        <v>41.504399999999997</v>
      </c>
      <c r="AH56">
        <v>23.884899999999998</v>
      </c>
      <c r="AI56">
        <v>0</v>
      </c>
      <c r="AJ56">
        <v>0</v>
      </c>
      <c r="AK56">
        <v>52.739400000000003</v>
      </c>
      <c r="AL56">
        <v>11.62</v>
      </c>
      <c r="AM56">
        <v>0</v>
      </c>
      <c r="AN56">
        <v>0</v>
      </c>
      <c r="AO56">
        <v>14.7</v>
      </c>
      <c r="AP56">
        <v>11.529</v>
      </c>
      <c r="AQ56">
        <v>0</v>
      </c>
      <c r="AR56">
        <v>5.52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67.038104999999987</v>
      </c>
      <c r="BA56">
        <f t="shared" si="1"/>
        <v>1854.0608850000001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0.32223400000000002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1.63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1.28</v>
      </c>
      <c r="CC56">
        <v>0.49</v>
      </c>
      <c r="CD56">
        <v>1.65</v>
      </c>
      <c r="CE56">
        <v>1.47</v>
      </c>
      <c r="CF56">
        <v>0.1</v>
      </c>
      <c r="CG56">
        <v>3.65</v>
      </c>
      <c r="CH56">
        <v>0.12920000000000001</v>
      </c>
      <c r="CI56">
        <v>7.75</v>
      </c>
      <c r="CJ56">
        <v>1.86</v>
      </c>
      <c r="CK56">
        <v>1.73</v>
      </c>
      <c r="CL56">
        <v>5.1192799999999998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3.4</v>
      </c>
      <c r="CS56">
        <v>2.3967999999999998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67.038104999999987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374.71690000000001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22.685497000000002</v>
      </c>
      <c r="S57">
        <v>14.723122</v>
      </c>
      <c r="T57">
        <v>0</v>
      </c>
      <c r="U57">
        <v>348.97500000000002</v>
      </c>
      <c r="V57">
        <v>6.3661000000000003</v>
      </c>
      <c r="W57">
        <v>24.235499999999998</v>
      </c>
      <c r="X57">
        <v>122.41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18.643799999999999</v>
      </c>
      <c r="AE57">
        <v>31.512</v>
      </c>
      <c r="AF57">
        <v>6.5454999999999997</v>
      </c>
      <c r="AG57">
        <v>41.504399999999997</v>
      </c>
      <c r="AH57">
        <v>23.884899999999998</v>
      </c>
      <c r="AI57">
        <v>0</v>
      </c>
      <c r="AJ57">
        <v>0</v>
      </c>
      <c r="AK57">
        <v>52.739400000000003</v>
      </c>
      <c r="AL57">
        <v>11.62</v>
      </c>
      <c r="AM57">
        <v>0</v>
      </c>
      <c r="AN57">
        <v>0</v>
      </c>
      <c r="AO57">
        <v>14.7</v>
      </c>
      <c r="AP57">
        <v>11.529</v>
      </c>
      <c r="AQ57">
        <v>0</v>
      </c>
      <c r="AR57">
        <v>5.52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67.018104999999977</v>
      </c>
      <c r="BA57">
        <f t="shared" si="1"/>
        <v>1924.0408849999999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0.32223400000000002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1.63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1.28</v>
      </c>
      <c r="CC57">
        <v>0.49</v>
      </c>
      <c r="CD57">
        <v>1.65</v>
      </c>
      <c r="CE57">
        <v>1.47</v>
      </c>
      <c r="CF57">
        <v>0.08</v>
      </c>
      <c r="CG57">
        <v>3.65</v>
      </c>
      <c r="CH57">
        <v>0.12920000000000001</v>
      </c>
      <c r="CI57">
        <v>7.75</v>
      </c>
      <c r="CJ57">
        <v>1.86</v>
      </c>
      <c r="CK57">
        <v>1.73</v>
      </c>
      <c r="CL57">
        <v>5.1192799999999998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3.4</v>
      </c>
      <c r="CS57">
        <v>2.3967999999999998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67.018104999999977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374.71690000000001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23.554072000000001</v>
      </c>
      <c r="S58">
        <v>14.723122</v>
      </c>
      <c r="T58">
        <v>0</v>
      </c>
      <c r="U58">
        <v>348.97500000000002</v>
      </c>
      <c r="V58">
        <v>6.3661000000000003</v>
      </c>
      <c r="W58">
        <v>24.235499999999998</v>
      </c>
      <c r="X58">
        <v>122.41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18.643799999999999</v>
      </c>
      <c r="AE58">
        <v>31.512</v>
      </c>
      <c r="AF58">
        <v>6.5454999999999997</v>
      </c>
      <c r="AG58">
        <v>41.504399999999997</v>
      </c>
      <c r="AH58">
        <v>23.884899999999998</v>
      </c>
      <c r="AI58">
        <v>0</v>
      </c>
      <c r="AJ58">
        <v>0</v>
      </c>
      <c r="AK58">
        <v>52.739400000000003</v>
      </c>
      <c r="AL58">
        <v>11.62</v>
      </c>
      <c r="AM58">
        <v>0</v>
      </c>
      <c r="AN58">
        <v>0</v>
      </c>
      <c r="AO58">
        <v>14.7</v>
      </c>
      <c r="AP58">
        <v>11.529</v>
      </c>
      <c r="AQ58">
        <v>0</v>
      </c>
      <c r="AR58">
        <v>5.52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67.018104999999977</v>
      </c>
      <c r="BA58">
        <f t="shared" si="1"/>
        <v>1924.9094599999999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0.32223400000000002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1.63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1.28</v>
      </c>
      <c r="CC58">
        <v>0.49</v>
      </c>
      <c r="CD58">
        <v>1.65</v>
      </c>
      <c r="CE58">
        <v>1.47</v>
      </c>
      <c r="CF58">
        <v>0.08</v>
      </c>
      <c r="CG58">
        <v>3.65</v>
      </c>
      <c r="CH58">
        <v>0.12920000000000001</v>
      </c>
      <c r="CI58">
        <v>7.75</v>
      </c>
      <c r="CJ58">
        <v>1.86</v>
      </c>
      <c r="CK58">
        <v>1.73</v>
      </c>
      <c r="CL58">
        <v>5.1192799999999998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3.4</v>
      </c>
      <c r="CS58">
        <v>2.3967999999999998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67.018104999999977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374.71690000000001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23.554072000000001</v>
      </c>
      <c r="S59">
        <v>14.723122</v>
      </c>
      <c r="T59">
        <v>0</v>
      </c>
      <c r="U59">
        <v>348.97500000000002</v>
      </c>
      <c r="V59">
        <v>6.3661000000000003</v>
      </c>
      <c r="W59">
        <v>31.021100000000001</v>
      </c>
      <c r="X59">
        <v>144.8801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18.643799999999999</v>
      </c>
      <c r="AE59">
        <v>31.512</v>
      </c>
      <c r="AF59">
        <v>6.5454999999999997</v>
      </c>
      <c r="AG59">
        <v>41.504399999999997</v>
      </c>
      <c r="AH59">
        <v>23.884899999999998</v>
      </c>
      <c r="AI59">
        <v>0</v>
      </c>
      <c r="AJ59">
        <v>0</v>
      </c>
      <c r="AK59">
        <v>52.739400000000003</v>
      </c>
      <c r="AL59">
        <v>11.62</v>
      </c>
      <c r="AM59">
        <v>0</v>
      </c>
      <c r="AN59">
        <v>0</v>
      </c>
      <c r="AO59">
        <v>14.7</v>
      </c>
      <c r="AP59">
        <v>11.529</v>
      </c>
      <c r="AQ59">
        <v>0</v>
      </c>
      <c r="AR59">
        <v>5.52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66.978104999999971</v>
      </c>
      <c r="BA59">
        <f t="shared" si="1"/>
        <v>1954.1251599999998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0.32223400000000002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1.63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1.24</v>
      </c>
      <c r="CC59">
        <v>0.49</v>
      </c>
      <c r="CD59">
        <v>1.65</v>
      </c>
      <c r="CE59">
        <v>1.47</v>
      </c>
      <c r="CF59">
        <v>0.08</v>
      </c>
      <c r="CG59">
        <v>3.65</v>
      </c>
      <c r="CH59">
        <v>0.12920000000000001</v>
      </c>
      <c r="CI59">
        <v>7.75</v>
      </c>
      <c r="CJ59">
        <v>1.86</v>
      </c>
      <c r="CK59">
        <v>1.73</v>
      </c>
      <c r="CL59">
        <v>5.1192799999999998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3.4</v>
      </c>
      <c r="CS59">
        <v>2.3967999999999998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66.978104999999971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374.71690000000001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23.554072000000001</v>
      </c>
      <c r="S60">
        <v>14.723122</v>
      </c>
      <c r="T60">
        <v>0</v>
      </c>
      <c r="U60">
        <v>348.97500000000002</v>
      </c>
      <c r="V60">
        <v>6.3661000000000003</v>
      </c>
      <c r="W60">
        <v>31.021100000000001</v>
      </c>
      <c r="X60">
        <v>144.8801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18.643799999999999</v>
      </c>
      <c r="AE60">
        <v>31.512</v>
      </c>
      <c r="AF60">
        <v>6.5454999999999997</v>
      </c>
      <c r="AG60">
        <v>41.504399999999997</v>
      </c>
      <c r="AH60">
        <v>23.884899999999998</v>
      </c>
      <c r="AI60">
        <v>0</v>
      </c>
      <c r="AJ60">
        <v>0</v>
      </c>
      <c r="AK60">
        <v>52.739400000000003</v>
      </c>
      <c r="AL60">
        <v>11.62</v>
      </c>
      <c r="AM60">
        <v>0</v>
      </c>
      <c r="AN60">
        <v>0</v>
      </c>
      <c r="AO60">
        <v>14.7</v>
      </c>
      <c r="AP60">
        <v>11.529</v>
      </c>
      <c r="AQ60">
        <v>0</v>
      </c>
      <c r="AR60">
        <v>5.52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66.738104999999976</v>
      </c>
      <c r="BA60">
        <f t="shared" si="1"/>
        <v>1953.8851599999998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0.32223400000000002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1.63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1.24</v>
      </c>
      <c r="CC60">
        <v>0.49</v>
      </c>
      <c r="CD60">
        <v>1.65</v>
      </c>
      <c r="CE60">
        <v>1.23</v>
      </c>
      <c r="CF60">
        <v>0.08</v>
      </c>
      <c r="CG60">
        <v>3.65</v>
      </c>
      <c r="CH60">
        <v>0.12920000000000001</v>
      </c>
      <c r="CI60">
        <v>7.75</v>
      </c>
      <c r="CJ60">
        <v>1.86</v>
      </c>
      <c r="CK60">
        <v>1.73</v>
      </c>
      <c r="CL60">
        <v>5.1192799999999998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3.4</v>
      </c>
      <c r="CS60">
        <v>2.3967999999999998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66.738104999999976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374.71690000000001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23.554072000000001</v>
      </c>
      <c r="S61">
        <v>14.62027</v>
      </c>
      <c r="T61">
        <v>0</v>
      </c>
      <c r="U61">
        <v>348.97500000000002</v>
      </c>
      <c r="V61">
        <v>6.3661000000000003</v>
      </c>
      <c r="W61">
        <v>31.021100000000001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18.643799999999999</v>
      </c>
      <c r="AE61">
        <v>31.512</v>
      </c>
      <c r="AF61">
        <v>6.5454999999999997</v>
      </c>
      <c r="AG61">
        <v>41.504399999999997</v>
      </c>
      <c r="AH61">
        <v>23.884899999999998</v>
      </c>
      <c r="AI61">
        <v>0</v>
      </c>
      <c r="AJ61">
        <v>0</v>
      </c>
      <c r="AK61">
        <v>52.739400000000003</v>
      </c>
      <c r="AL61">
        <v>11.62</v>
      </c>
      <c r="AM61">
        <v>0</v>
      </c>
      <c r="AN61">
        <v>0</v>
      </c>
      <c r="AO61">
        <v>14.7</v>
      </c>
      <c r="AP61">
        <v>8.3264999999999993</v>
      </c>
      <c r="AQ61">
        <v>0</v>
      </c>
      <c r="AR61">
        <v>3.3119999999999998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66.738104999999976</v>
      </c>
      <c r="BA61">
        <f t="shared" si="1"/>
        <v>1950.7526079999991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0.32223400000000002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1.63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1.24</v>
      </c>
      <c r="CC61">
        <v>0.49</v>
      </c>
      <c r="CD61">
        <v>1.65</v>
      </c>
      <c r="CE61">
        <v>1.23</v>
      </c>
      <c r="CF61">
        <v>0.08</v>
      </c>
      <c r="CG61">
        <v>3.65</v>
      </c>
      <c r="CH61">
        <v>0.12920000000000001</v>
      </c>
      <c r="CI61">
        <v>7.75</v>
      </c>
      <c r="CJ61">
        <v>1.86</v>
      </c>
      <c r="CK61">
        <v>1.73</v>
      </c>
      <c r="CL61">
        <v>5.1192799999999998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3.4</v>
      </c>
      <c r="CS61">
        <v>2.3967999999999998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66.738104999999976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374.71690000000001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23.554072000000001</v>
      </c>
      <c r="S62">
        <v>14.62027</v>
      </c>
      <c r="T62">
        <v>0</v>
      </c>
      <c r="U62">
        <v>348.97500000000002</v>
      </c>
      <c r="V62">
        <v>6.3661000000000003</v>
      </c>
      <c r="W62">
        <v>31.021100000000001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18.643799999999999</v>
      </c>
      <c r="AE62">
        <v>31.512</v>
      </c>
      <c r="AF62">
        <v>6.5454999999999997</v>
      </c>
      <c r="AG62">
        <v>41.504399999999997</v>
      </c>
      <c r="AH62">
        <v>23.884899999999998</v>
      </c>
      <c r="AI62">
        <v>0</v>
      </c>
      <c r="AJ62">
        <v>0</v>
      </c>
      <c r="AK62">
        <v>52.739400000000003</v>
      </c>
      <c r="AL62">
        <v>11.62</v>
      </c>
      <c r="AM62">
        <v>0</v>
      </c>
      <c r="AN62">
        <v>0</v>
      </c>
      <c r="AO62">
        <v>14.7</v>
      </c>
      <c r="AP62">
        <v>8.3264999999999993</v>
      </c>
      <c r="AQ62">
        <v>0</v>
      </c>
      <c r="AR62">
        <v>3.3119999999999998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66.728104999999985</v>
      </c>
      <c r="BA62">
        <f t="shared" si="1"/>
        <v>1950.7426079999991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0.32223400000000002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1.63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1.24</v>
      </c>
      <c r="CC62">
        <v>0.51</v>
      </c>
      <c r="CD62">
        <v>1.62</v>
      </c>
      <c r="CE62">
        <v>1.23</v>
      </c>
      <c r="CF62">
        <v>0.08</v>
      </c>
      <c r="CG62">
        <v>3.65</v>
      </c>
      <c r="CH62">
        <v>0.12920000000000001</v>
      </c>
      <c r="CI62">
        <v>7.75</v>
      </c>
      <c r="CJ62">
        <v>1.86</v>
      </c>
      <c r="CK62">
        <v>1.73</v>
      </c>
      <c r="CL62">
        <v>5.1192799999999998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3.4</v>
      </c>
      <c r="CS62">
        <v>2.3967999999999998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66.728104999999985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374.71690000000001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23.554072000000001</v>
      </c>
      <c r="S63">
        <v>14.62027</v>
      </c>
      <c r="T63">
        <v>0</v>
      </c>
      <c r="U63">
        <v>348.97500000000002</v>
      </c>
      <c r="V63">
        <v>6.3661000000000003</v>
      </c>
      <c r="W63">
        <v>31.021100000000001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18.643799999999999</v>
      </c>
      <c r="AE63">
        <v>31.512</v>
      </c>
      <c r="AF63">
        <v>6.5454999999999997</v>
      </c>
      <c r="AG63">
        <v>41.504399999999997</v>
      </c>
      <c r="AH63">
        <v>23.884899999999998</v>
      </c>
      <c r="AI63">
        <v>0</v>
      </c>
      <c r="AJ63">
        <v>0</v>
      </c>
      <c r="AK63">
        <v>52.739400000000003</v>
      </c>
      <c r="AL63">
        <v>11.62</v>
      </c>
      <c r="AM63">
        <v>0</v>
      </c>
      <c r="AN63">
        <v>0</v>
      </c>
      <c r="AO63">
        <v>14.7</v>
      </c>
      <c r="AP63">
        <v>8.3264999999999993</v>
      </c>
      <c r="AQ63">
        <v>0</v>
      </c>
      <c r="AR63">
        <v>3.3119999999999998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66.638104999999982</v>
      </c>
      <c r="BA63">
        <f t="shared" si="1"/>
        <v>1950.6526079999992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0.32223400000000002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1.63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1.24</v>
      </c>
      <c r="CC63">
        <v>0.51</v>
      </c>
      <c r="CD63">
        <v>1.62</v>
      </c>
      <c r="CE63">
        <v>1.1399999999999999</v>
      </c>
      <c r="CF63">
        <v>0.08</v>
      </c>
      <c r="CG63">
        <v>3.65</v>
      </c>
      <c r="CH63">
        <v>0.12920000000000001</v>
      </c>
      <c r="CI63">
        <v>7.75</v>
      </c>
      <c r="CJ63">
        <v>1.86</v>
      </c>
      <c r="CK63">
        <v>1.73</v>
      </c>
      <c r="CL63">
        <v>5.1192799999999998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3.4</v>
      </c>
      <c r="CS63">
        <v>2.3967999999999998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66.638104999999982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374.71690000000001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23.554072000000001</v>
      </c>
      <c r="S64">
        <v>14.62027</v>
      </c>
      <c r="T64">
        <v>0</v>
      </c>
      <c r="U64">
        <v>348.97500000000002</v>
      </c>
      <c r="V64">
        <v>6.3661000000000003</v>
      </c>
      <c r="W64">
        <v>31.021100000000001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18.643799999999999</v>
      </c>
      <c r="AE64">
        <v>31.512</v>
      </c>
      <c r="AF64">
        <v>6.5454999999999997</v>
      </c>
      <c r="AG64">
        <v>41.504399999999997</v>
      </c>
      <c r="AH64">
        <v>23.884899999999998</v>
      </c>
      <c r="AI64">
        <v>0</v>
      </c>
      <c r="AJ64">
        <v>0</v>
      </c>
      <c r="AK64">
        <v>52.739400000000003</v>
      </c>
      <c r="AL64">
        <v>11.62</v>
      </c>
      <c r="AM64">
        <v>0</v>
      </c>
      <c r="AN64">
        <v>0</v>
      </c>
      <c r="AO64">
        <v>14.7</v>
      </c>
      <c r="AP64">
        <v>8.3264999999999993</v>
      </c>
      <c r="AQ64">
        <v>0</v>
      </c>
      <c r="AR64">
        <v>3.3119999999999998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66.638104999999982</v>
      </c>
      <c r="BA64">
        <f t="shared" si="1"/>
        <v>1950.6526079999992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0.32223400000000002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1.63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1.24</v>
      </c>
      <c r="CC64">
        <v>0.51</v>
      </c>
      <c r="CD64">
        <v>1.62</v>
      </c>
      <c r="CE64">
        <v>1.1399999999999999</v>
      </c>
      <c r="CF64">
        <v>0.08</v>
      </c>
      <c r="CG64">
        <v>3.65</v>
      </c>
      <c r="CH64">
        <v>0.12920000000000001</v>
      </c>
      <c r="CI64">
        <v>7.75</v>
      </c>
      <c r="CJ64">
        <v>1.86</v>
      </c>
      <c r="CK64">
        <v>1.73</v>
      </c>
      <c r="CL64">
        <v>5.1192799999999998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3.4</v>
      </c>
      <c r="CS64">
        <v>2.3967999999999998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66.638104999999982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374.71690000000001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23.554072000000001</v>
      </c>
      <c r="S65">
        <v>14.62027</v>
      </c>
      <c r="T65">
        <v>0</v>
      </c>
      <c r="U65">
        <v>348.97500000000002</v>
      </c>
      <c r="V65">
        <v>6.3661000000000003</v>
      </c>
      <c r="W65">
        <v>31.021100000000001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18.643799999999999</v>
      </c>
      <c r="AE65">
        <v>31.512</v>
      </c>
      <c r="AF65">
        <v>6.5454999999999997</v>
      </c>
      <c r="AG65">
        <v>41.504399999999997</v>
      </c>
      <c r="AH65">
        <v>23.884899999999998</v>
      </c>
      <c r="AI65">
        <v>0</v>
      </c>
      <c r="AJ65">
        <v>0</v>
      </c>
      <c r="AK65">
        <v>52.739400000000003</v>
      </c>
      <c r="AL65">
        <v>23.24</v>
      </c>
      <c r="AM65">
        <v>0</v>
      </c>
      <c r="AN65">
        <v>0</v>
      </c>
      <c r="AO65">
        <v>14.7</v>
      </c>
      <c r="AP65">
        <v>8.3264999999999993</v>
      </c>
      <c r="AQ65">
        <v>0</v>
      </c>
      <c r="AR65">
        <v>3.3119999999999998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66.548104999999978</v>
      </c>
      <c r="BA65">
        <f t="shared" si="1"/>
        <v>1962.1826079999994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0.32223400000000002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1.63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1.24</v>
      </c>
      <c r="CC65">
        <v>0.47</v>
      </c>
      <c r="CD65">
        <v>1.5</v>
      </c>
      <c r="CE65">
        <v>1.21</v>
      </c>
      <c r="CF65">
        <v>0.08</v>
      </c>
      <c r="CG65">
        <v>3.65</v>
      </c>
      <c r="CH65">
        <v>0.12920000000000001</v>
      </c>
      <c r="CI65">
        <v>7.75</v>
      </c>
      <c r="CJ65">
        <v>1.86</v>
      </c>
      <c r="CK65">
        <v>1.73</v>
      </c>
      <c r="CL65">
        <v>5.1192799999999998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3.4</v>
      </c>
      <c r="CS65">
        <v>2.3967999999999998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66.548104999999978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374.71690000000001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23.554072000000001</v>
      </c>
      <c r="S66">
        <v>14.62027</v>
      </c>
      <c r="T66">
        <v>0</v>
      </c>
      <c r="U66">
        <v>348.97500000000002</v>
      </c>
      <c r="V66">
        <v>6.3661000000000003</v>
      </c>
      <c r="W66">
        <v>31.021100000000001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9.9058399999999995</v>
      </c>
      <c r="AD66">
        <v>18.643799999999999</v>
      </c>
      <c r="AE66">
        <v>31.512</v>
      </c>
      <c r="AF66">
        <v>6.5454999999999997</v>
      </c>
      <c r="AG66">
        <v>41.504399999999997</v>
      </c>
      <c r="AH66">
        <v>23.884899999999998</v>
      </c>
      <c r="AI66">
        <v>0</v>
      </c>
      <c r="AJ66">
        <v>0</v>
      </c>
      <c r="AK66">
        <v>52.739400000000003</v>
      </c>
      <c r="AL66">
        <v>23.24</v>
      </c>
      <c r="AM66">
        <v>0</v>
      </c>
      <c r="AN66">
        <v>0</v>
      </c>
      <c r="AO66">
        <v>14.7</v>
      </c>
      <c r="AP66">
        <v>8.3264999999999993</v>
      </c>
      <c r="AQ66">
        <v>0</v>
      </c>
      <c r="AR66">
        <v>3.3119999999999998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66.548104999999978</v>
      </c>
      <c r="BA66">
        <f t="shared" si="1"/>
        <v>1972.0884479999993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0.32223400000000002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1.63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1.24</v>
      </c>
      <c r="CC66">
        <v>0.47</v>
      </c>
      <c r="CD66">
        <v>1.5</v>
      </c>
      <c r="CE66">
        <v>1.21</v>
      </c>
      <c r="CF66">
        <v>0.08</v>
      </c>
      <c r="CG66">
        <v>3.65</v>
      </c>
      <c r="CH66">
        <v>0.12920000000000001</v>
      </c>
      <c r="CI66">
        <v>7.75</v>
      </c>
      <c r="CJ66">
        <v>1.86</v>
      </c>
      <c r="CK66">
        <v>1.73</v>
      </c>
      <c r="CL66">
        <v>5.1192799999999998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3.4</v>
      </c>
      <c r="CS66">
        <v>2.3967999999999998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66.548104999999978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374.71690000000001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22.734507000000001</v>
      </c>
      <c r="S67">
        <v>14.175594</v>
      </c>
      <c r="T67">
        <v>0</v>
      </c>
      <c r="U67">
        <v>348.97500000000002</v>
      </c>
      <c r="V67">
        <v>6.3661000000000003</v>
      </c>
      <c r="W67">
        <v>31.021100000000001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9.9058399999999995</v>
      </c>
      <c r="AD67">
        <v>18.643799999999999</v>
      </c>
      <c r="AE67">
        <v>31.512</v>
      </c>
      <c r="AF67">
        <v>6.5454999999999997</v>
      </c>
      <c r="AG67">
        <v>41.504399999999997</v>
      </c>
      <c r="AH67">
        <v>47.769799999999996</v>
      </c>
      <c r="AI67">
        <v>0</v>
      </c>
      <c r="AJ67">
        <v>0</v>
      </c>
      <c r="AK67">
        <v>52.739400000000003</v>
      </c>
      <c r="AL67">
        <v>23.24</v>
      </c>
      <c r="AM67">
        <v>0</v>
      </c>
      <c r="AN67">
        <v>0</v>
      </c>
      <c r="AO67">
        <v>14.7</v>
      </c>
      <c r="AP67">
        <v>11.529</v>
      </c>
      <c r="AQ67">
        <v>0</v>
      </c>
      <c r="AR67">
        <v>52.991999999999997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66.137304999999984</v>
      </c>
      <c r="BA67">
        <f t="shared" si="1"/>
        <v>2047.1808069999995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0.32223400000000002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1.63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1.24</v>
      </c>
      <c r="CC67">
        <v>0.47</v>
      </c>
      <c r="CD67">
        <v>1.38</v>
      </c>
      <c r="CE67">
        <v>0.79</v>
      </c>
      <c r="CF67">
        <v>0.08</v>
      </c>
      <c r="CG67">
        <v>3.65</v>
      </c>
      <c r="CH67">
        <v>0.25840000000000002</v>
      </c>
      <c r="CI67">
        <v>7.75</v>
      </c>
      <c r="CJ67">
        <v>1.86</v>
      </c>
      <c r="CK67">
        <v>1.73</v>
      </c>
      <c r="CL67">
        <v>5.1192799999999998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3.4</v>
      </c>
      <c r="CS67">
        <v>2.3967999999999998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66.137304999999984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</v>
      </c>
      <c r="H68">
        <v>0</v>
      </c>
      <c r="I68">
        <v>0</v>
      </c>
      <c r="J68">
        <v>0</v>
      </c>
      <c r="K68">
        <v>218.11758599999999</v>
      </c>
      <c r="L68">
        <v>374.71690000000001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22.734507000000001</v>
      </c>
      <c r="S68">
        <v>14.175594</v>
      </c>
      <c r="T68">
        <v>0</v>
      </c>
      <c r="U68">
        <v>348.97500000000002</v>
      </c>
      <c r="V68">
        <v>6.3661000000000003</v>
      </c>
      <c r="W68">
        <v>31.021100000000001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9.9058399999999995</v>
      </c>
      <c r="AD68">
        <v>18.643799999999999</v>
      </c>
      <c r="AE68">
        <v>31.512</v>
      </c>
      <c r="AF68">
        <v>6.5454999999999997</v>
      </c>
      <c r="AG68">
        <v>41.504399999999997</v>
      </c>
      <c r="AH68">
        <v>47.769799999999996</v>
      </c>
      <c r="AI68">
        <v>0</v>
      </c>
      <c r="AJ68">
        <v>0</v>
      </c>
      <c r="AK68">
        <v>52.739400000000003</v>
      </c>
      <c r="AL68">
        <v>23.24</v>
      </c>
      <c r="AM68">
        <v>0</v>
      </c>
      <c r="AN68">
        <v>0</v>
      </c>
      <c r="AO68">
        <v>14.7</v>
      </c>
      <c r="AP68">
        <v>11.529</v>
      </c>
      <c r="AQ68">
        <v>0</v>
      </c>
      <c r="AR68">
        <v>52.991999999999997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66.137304999999984</v>
      </c>
      <c r="BA68">
        <f t="shared" ref="BA68:BA99" si="4">SUM(B68:AZ68)</f>
        <v>2049.1808069999997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0.32223400000000002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1.63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1.24</v>
      </c>
      <c r="CC68">
        <v>0.47</v>
      </c>
      <c r="CD68">
        <v>1.38</v>
      </c>
      <c r="CE68">
        <v>0.79</v>
      </c>
      <c r="CF68">
        <v>0.08</v>
      </c>
      <c r="CG68">
        <v>3.65</v>
      </c>
      <c r="CH68">
        <v>0.25840000000000002</v>
      </c>
      <c r="CI68">
        <v>7.75</v>
      </c>
      <c r="CJ68">
        <v>1.86</v>
      </c>
      <c r="CK68">
        <v>1.73</v>
      </c>
      <c r="CL68">
        <v>5.1192799999999998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3.4</v>
      </c>
      <c r="CS68">
        <v>2.3967999999999998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66.137304999999984</v>
      </c>
    </row>
    <row r="69" spans="1:114">
      <c r="A69" t="s">
        <v>111</v>
      </c>
      <c r="B69">
        <v>0</v>
      </c>
      <c r="C69">
        <v>0</v>
      </c>
      <c r="D69">
        <v>2</v>
      </c>
      <c r="E69">
        <v>0</v>
      </c>
      <c r="F69">
        <v>0</v>
      </c>
      <c r="G69">
        <v>2</v>
      </c>
      <c r="H69">
        <v>0</v>
      </c>
      <c r="I69">
        <v>0</v>
      </c>
      <c r="J69">
        <v>0</v>
      </c>
      <c r="K69">
        <v>218.11758599999999</v>
      </c>
      <c r="L69">
        <v>374.71690000000001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21.856272000000001</v>
      </c>
      <c r="S69">
        <v>14.056444000000001</v>
      </c>
      <c r="T69">
        <v>0</v>
      </c>
      <c r="U69">
        <v>348.97500000000002</v>
      </c>
      <c r="V69">
        <v>11.6366</v>
      </c>
      <c r="W69">
        <v>31.021100000000001</v>
      </c>
      <c r="X69">
        <v>147.26089999999999</v>
      </c>
      <c r="Y69">
        <v>0</v>
      </c>
      <c r="Z69">
        <v>0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31.512</v>
      </c>
      <c r="AF69">
        <v>6.5454999999999997</v>
      </c>
      <c r="AG69">
        <v>41.504399999999997</v>
      </c>
      <c r="AH69">
        <v>47.769799999999996</v>
      </c>
      <c r="AI69">
        <v>0</v>
      </c>
      <c r="AJ69">
        <v>0</v>
      </c>
      <c r="AK69">
        <v>52.739400000000003</v>
      </c>
      <c r="AL69">
        <v>23.24</v>
      </c>
      <c r="AM69">
        <v>0</v>
      </c>
      <c r="AN69">
        <v>0</v>
      </c>
      <c r="AO69">
        <v>14.7</v>
      </c>
      <c r="AP69">
        <v>11.529</v>
      </c>
      <c r="AQ69">
        <v>0</v>
      </c>
      <c r="AR69">
        <v>3.3119999999999998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66.399104999999977</v>
      </c>
      <c r="BA69">
        <f t="shared" si="4"/>
        <v>2019.5713219999998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0.32223400000000002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1.63</v>
      </c>
      <c r="BT69">
        <v>0.26179999999999998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1.24</v>
      </c>
      <c r="CC69">
        <v>0.47</v>
      </c>
      <c r="CD69">
        <v>1.38</v>
      </c>
      <c r="CE69">
        <v>0.79</v>
      </c>
      <c r="CF69">
        <v>0.08</v>
      </c>
      <c r="CG69">
        <v>3.65</v>
      </c>
      <c r="CH69">
        <v>0.25840000000000002</v>
      </c>
      <c r="CI69">
        <v>7.75</v>
      </c>
      <c r="CJ69">
        <v>1.86</v>
      </c>
      <c r="CK69">
        <v>1.73</v>
      </c>
      <c r="CL69">
        <v>5.1192799999999998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3.4</v>
      </c>
      <c r="CS69">
        <v>2.3967999999999998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66.399104999999977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</v>
      </c>
      <c r="H70">
        <v>0</v>
      </c>
      <c r="I70">
        <v>0</v>
      </c>
      <c r="J70">
        <v>0</v>
      </c>
      <c r="K70">
        <v>218.11758599999999</v>
      </c>
      <c r="L70">
        <v>400.44690000000003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28.006799999999998</v>
      </c>
      <c r="S70">
        <v>18.0961</v>
      </c>
      <c r="T70">
        <v>0</v>
      </c>
      <c r="U70">
        <v>348.97500000000002</v>
      </c>
      <c r="V70">
        <v>11.6366</v>
      </c>
      <c r="W70">
        <v>31.021100000000001</v>
      </c>
      <c r="X70">
        <v>147.26089999999999</v>
      </c>
      <c r="Y70">
        <v>0</v>
      </c>
      <c r="Z70">
        <v>6.5537999999999998</v>
      </c>
      <c r="AA70">
        <v>0</v>
      </c>
      <c r="AB70">
        <v>13.535600000000001</v>
      </c>
      <c r="AC70">
        <v>9.9058399999999995</v>
      </c>
      <c r="AD70">
        <v>18.643799999999999</v>
      </c>
      <c r="AE70">
        <v>31.512</v>
      </c>
      <c r="AF70">
        <v>6.5454999999999997</v>
      </c>
      <c r="AG70">
        <v>41.504399999999997</v>
      </c>
      <c r="AH70">
        <v>71.654700000000005</v>
      </c>
      <c r="AI70">
        <v>0</v>
      </c>
      <c r="AJ70">
        <v>0</v>
      </c>
      <c r="AK70">
        <v>52.739400000000003</v>
      </c>
      <c r="AL70">
        <v>23.24</v>
      </c>
      <c r="AM70">
        <v>0</v>
      </c>
      <c r="AN70">
        <v>0</v>
      </c>
      <c r="AO70">
        <v>14.7</v>
      </c>
      <c r="AP70">
        <v>11.529</v>
      </c>
      <c r="AQ70">
        <v>6.8250000000000002</v>
      </c>
      <c r="AR70">
        <v>3.3119999999999998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66.543704999999974</v>
      </c>
      <c r="BA70">
        <f t="shared" si="4"/>
        <v>2090.8998059999999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0.32223400000000002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1.63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1.24</v>
      </c>
      <c r="CC70">
        <v>0.47</v>
      </c>
      <c r="CD70">
        <v>1.38</v>
      </c>
      <c r="CE70">
        <v>0.79</v>
      </c>
      <c r="CF70">
        <v>0.08</v>
      </c>
      <c r="CG70">
        <v>3.65</v>
      </c>
      <c r="CH70">
        <v>0.3876</v>
      </c>
      <c r="CI70">
        <v>7.75</v>
      </c>
      <c r="CJ70">
        <v>1.86</v>
      </c>
      <c r="CK70">
        <v>1.73</v>
      </c>
      <c r="CL70">
        <v>5.1192799999999998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3.4</v>
      </c>
      <c r="CS70">
        <v>2.3967999999999998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66.543704999999974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218.11758599999999</v>
      </c>
      <c r="L71">
        <v>400.44690000000003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28.006799999999998</v>
      </c>
      <c r="S71">
        <v>18.0961</v>
      </c>
      <c r="T71">
        <v>0</v>
      </c>
      <c r="U71">
        <v>348.97500000000002</v>
      </c>
      <c r="V71">
        <v>11.6366</v>
      </c>
      <c r="W71">
        <v>35.036923000000002</v>
      </c>
      <c r="X71">
        <v>147.26089999999999</v>
      </c>
      <c r="Y71">
        <v>0</v>
      </c>
      <c r="Z71">
        <v>6.6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31.512</v>
      </c>
      <c r="AF71">
        <v>6.5454999999999997</v>
      </c>
      <c r="AG71">
        <v>41.504399999999997</v>
      </c>
      <c r="AH71">
        <v>71.654700000000005</v>
      </c>
      <c r="AI71">
        <v>0</v>
      </c>
      <c r="AJ71">
        <v>0</v>
      </c>
      <c r="AK71">
        <v>52.739400000000003</v>
      </c>
      <c r="AL71">
        <v>23.24</v>
      </c>
      <c r="AM71">
        <v>0</v>
      </c>
      <c r="AN71">
        <v>0</v>
      </c>
      <c r="AO71">
        <v>14.7</v>
      </c>
      <c r="AP71">
        <v>11.529</v>
      </c>
      <c r="AQ71">
        <v>16.055</v>
      </c>
      <c r="AR71">
        <v>3.3119999999999998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66.543704999999974</v>
      </c>
      <c r="BA71">
        <f t="shared" si="4"/>
        <v>2104.1918289999999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0.32223400000000002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1.63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3.5355379999999998</v>
      </c>
      <c r="CB71">
        <v>1.24</v>
      </c>
      <c r="CC71">
        <v>0.47</v>
      </c>
      <c r="CD71">
        <v>1.38</v>
      </c>
      <c r="CE71">
        <v>0.79</v>
      </c>
      <c r="CF71">
        <v>0.08</v>
      </c>
      <c r="CG71">
        <v>3.65</v>
      </c>
      <c r="CH71">
        <v>0.3876</v>
      </c>
      <c r="CI71">
        <v>7.75</v>
      </c>
      <c r="CJ71">
        <v>1.86</v>
      </c>
      <c r="CK71">
        <v>1.73</v>
      </c>
      <c r="CL71">
        <v>5.1192799999999998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3.4</v>
      </c>
      <c r="CS71">
        <v>2.3967999999999998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66.543704999999974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218.11758599999999</v>
      </c>
      <c r="L72">
        <v>400.44690000000003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28.006799999999998</v>
      </c>
      <c r="S72">
        <v>18.0961</v>
      </c>
      <c r="T72">
        <v>0</v>
      </c>
      <c r="U72">
        <v>348.97500000000002</v>
      </c>
      <c r="V72">
        <v>11.6366</v>
      </c>
      <c r="W72">
        <v>35.036923000000002</v>
      </c>
      <c r="X72">
        <v>147.26089999999999</v>
      </c>
      <c r="Y72">
        <v>0</v>
      </c>
      <c r="Z72">
        <v>6.6</v>
      </c>
      <c r="AA72">
        <v>0</v>
      </c>
      <c r="AB72">
        <v>13.535600000000001</v>
      </c>
      <c r="AC72">
        <v>9.9058399999999995</v>
      </c>
      <c r="AD72">
        <v>27.965699999999998</v>
      </c>
      <c r="AE72">
        <v>31.512</v>
      </c>
      <c r="AF72">
        <v>6.5454999999999997</v>
      </c>
      <c r="AG72">
        <v>41.504399999999997</v>
      </c>
      <c r="AH72">
        <v>95.539599999999993</v>
      </c>
      <c r="AI72">
        <v>0</v>
      </c>
      <c r="AJ72">
        <v>0</v>
      </c>
      <c r="AK72">
        <v>52.739400000000003</v>
      </c>
      <c r="AL72">
        <v>23.24</v>
      </c>
      <c r="AM72">
        <v>0</v>
      </c>
      <c r="AN72">
        <v>0</v>
      </c>
      <c r="AO72">
        <v>14.7</v>
      </c>
      <c r="AP72">
        <v>11.529</v>
      </c>
      <c r="AQ72">
        <v>32.11</v>
      </c>
      <c r="AR72">
        <v>3.3119999999999998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66.920704999999984</v>
      </c>
      <c r="BA72">
        <f t="shared" si="4"/>
        <v>2153.8306289999996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0.32223400000000002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1.63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3.5355379999999998</v>
      </c>
      <c r="CB72">
        <v>1.24</v>
      </c>
      <c r="CC72">
        <v>0.47</v>
      </c>
      <c r="CD72">
        <v>1.38</v>
      </c>
      <c r="CE72">
        <v>0.79</v>
      </c>
      <c r="CF72">
        <v>0.08</v>
      </c>
      <c r="CG72">
        <v>3.65</v>
      </c>
      <c r="CH72">
        <v>0.51680000000000004</v>
      </c>
      <c r="CI72">
        <v>7.75</v>
      </c>
      <c r="CJ72">
        <v>1.86</v>
      </c>
      <c r="CK72">
        <v>1.73</v>
      </c>
      <c r="CL72">
        <v>5.1192799999999998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3.4</v>
      </c>
      <c r="CS72">
        <v>2.3967999999999998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66.920704999999984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442.31524999999999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41.624600000000001</v>
      </c>
      <c r="S73">
        <v>25.678100000000001</v>
      </c>
      <c r="T73">
        <v>0</v>
      </c>
      <c r="U73">
        <v>348.97500000000002</v>
      </c>
      <c r="V73">
        <v>11.6366</v>
      </c>
      <c r="W73">
        <v>34.799309999999998</v>
      </c>
      <c r="X73">
        <v>147.26089999999999</v>
      </c>
      <c r="Y73">
        <v>0</v>
      </c>
      <c r="Z73">
        <v>6.6</v>
      </c>
      <c r="AA73">
        <v>7.0120399999999998</v>
      </c>
      <c r="AB73">
        <v>26.989000000000001</v>
      </c>
      <c r="AC73">
        <v>19.811679999999999</v>
      </c>
      <c r="AD73">
        <v>37.374063999999997</v>
      </c>
      <c r="AE73">
        <v>31.512</v>
      </c>
      <c r="AF73">
        <v>6.5454999999999997</v>
      </c>
      <c r="AG73">
        <v>41.504399999999997</v>
      </c>
      <c r="AH73">
        <v>95.539599999999993</v>
      </c>
      <c r="AI73">
        <v>0</v>
      </c>
      <c r="AJ73">
        <v>0</v>
      </c>
      <c r="AK73">
        <v>52.739400000000003</v>
      </c>
      <c r="AL73">
        <v>34.86</v>
      </c>
      <c r="AM73">
        <v>4.9104000000000001</v>
      </c>
      <c r="AN73">
        <v>0</v>
      </c>
      <c r="AO73">
        <v>14.7</v>
      </c>
      <c r="AP73">
        <v>11.529</v>
      </c>
      <c r="AQ73">
        <v>48.164999999999999</v>
      </c>
      <c r="AR73">
        <v>3.3119999999999998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66.980704999999986</v>
      </c>
      <c r="BA73">
        <f t="shared" si="4"/>
        <v>2287.0862100000004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0.32223400000000002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</v>
      </c>
      <c r="BS73">
        <v>1.63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3.5355379999999998</v>
      </c>
      <c r="CB73">
        <v>1.24</v>
      </c>
      <c r="CC73">
        <v>0.47</v>
      </c>
      <c r="CD73">
        <v>1.44</v>
      </c>
      <c r="CE73">
        <v>0.79</v>
      </c>
      <c r="CF73">
        <v>0.08</v>
      </c>
      <c r="CG73">
        <v>3.65</v>
      </c>
      <c r="CH73">
        <v>0.51680000000000004</v>
      </c>
      <c r="CI73">
        <v>7.75</v>
      </c>
      <c r="CJ73">
        <v>1.86</v>
      </c>
      <c r="CK73">
        <v>1.73</v>
      </c>
      <c r="CL73">
        <v>5.1192799999999998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3.4</v>
      </c>
      <c r="CS73">
        <v>2.3967999999999998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66.980704999999986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442.31524999999999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41.624600000000001</v>
      </c>
      <c r="S74">
        <v>25.678100000000001</v>
      </c>
      <c r="T74">
        <v>0</v>
      </c>
      <c r="U74">
        <v>348.97500000000002</v>
      </c>
      <c r="V74">
        <v>11.6366</v>
      </c>
      <c r="W74">
        <v>34.799309999999998</v>
      </c>
      <c r="X74">
        <v>147.26089999999999</v>
      </c>
      <c r="Y74">
        <v>0</v>
      </c>
      <c r="Z74">
        <v>6.6</v>
      </c>
      <c r="AA74">
        <v>21.093</v>
      </c>
      <c r="AB74">
        <v>40.552</v>
      </c>
      <c r="AC74">
        <v>29.71752</v>
      </c>
      <c r="AD74">
        <v>37.374063999999997</v>
      </c>
      <c r="AE74">
        <v>31.512</v>
      </c>
      <c r="AF74">
        <v>6.5454999999999997</v>
      </c>
      <c r="AG74">
        <v>41.504399999999997</v>
      </c>
      <c r="AH74">
        <v>119.42449999999999</v>
      </c>
      <c r="AI74">
        <v>0</v>
      </c>
      <c r="AJ74">
        <v>0</v>
      </c>
      <c r="AK74">
        <v>52.739400000000003</v>
      </c>
      <c r="AL74">
        <v>69.72</v>
      </c>
      <c r="AM74">
        <v>10.775600000000001</v>
      </c>
      <c r="AN74">
        <v>0</v>
      </c>
      <c r="AO74">
        <v>14.7</v>
      </c>
      <c r="AP74">
        <v>11.529</v>
      </c>
      <c r="AQ74">
        <v>64.22</v>
      </c>
      <c r="AR74">
        <v>3.3119999999999998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67.416504999999972</v>
      </c>
      <c r="BA74">
        <f t="shared" si="4"/>
        <v>2405.7369099999992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0.32223400000000002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</v>
      </c>
      <c r="BS74">
        <v>1.63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3.5355379999999998</v>
      </c>
      <c r="CB74">
        <v>1.24</v>
      </c>
      <c r="CC74">
        <v>0.47</v>
      </c>
      <c r="CD74">
        <v>1.44</v>
      </c>
      <c r="CE74">
        <v>0.79</v>
      </c>
      <c r="CF74">
        <v>0.08</v>
      </c>
      <c r="CG74">
        <v>3.65</v>
      </c>
      <c r="CH74">
        <v>0.64600000000000002</v>
      </c>
      <c r="CI74">
        <v>7.75</v>
      </c>
      <c r="CJ74">
        <v>1.86</v>
      </c>
      <c r="CK74">
        <v>1.73</v>
      </c>
      <c r="CL74">
        <v>5.1192799999999998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3.4</v>
      </c>
      <c r="CS74">
        <v>2.3967999999999998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67.416504999999972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547.09875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41.624600000000001</v>
      </c>
      <c r="S75">
        <v>25.678100000000001</v>
      </c>
      <c r="T75">
        <v>0</v>
      </c>
      <c r="U75">
        <v>348.97500000000002</v>
      </c>
      <c r="V75">
        <v>11.6366</v>
      </c>
      <c r="W75">
        <v>34.799309999999998</v>
      </c>
      <c r="X75">
        <v>147.26089999999999</v>
      </c>
      <c r="Y75">
        <v>0</v>
      </c>
      <c r="Z75">
        <v>6.6</v>
      </c>
      <c r="AA75">
        <v>35.155000000000001</v>
      </c>
      <c r="AB75">
        <v>40.552</v>
      </c>
      <c r="AC75">
        <v>29.71752</v>
      </c>
      <c r="AD75">
        <v>37.374063999999997</v>
      </c>
      <c r="AE75">
        <v>31.512</v>
      </c>
      <c r="AF75">
        <v>6.5454999999999997</v>
      </c>
      <c r="AG75">
        <v>41.504399999999997</v>
      </c>
      <c r="AH75">
        <v>143.30940000000001</v>
      </c>
      <c r="AI75">
        <v>3.2574999999999998</v>
      </c>
      <c r="AJ75">
        <v>0</v>
      </c>
      <c r="AK75">
        <v>52.739400000000003</v>
      </c>
      <c r="AL75">
        <v>69.72</v>
      </c>
      <c r="AM75">
        <v>16.106112</v>
      </c>
      <c r="AN75">
        <v>0</v>
      </c>
      <c r="AO75">
        <v>14.7</v>
      </c>
      <c r="AP75">
        <v>11.529</v>
      </c>
      <c r="AQ75">
        <v>64.22</v>
      </c>
      <c r="AR75">
        <v>3.3119999999999998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68.152903999999978</v>
      </c>
      <c r="BA75">
        <f t="shared" si="4"/>
        <v>2557.7917209999991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0.32223400000000002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0.33</v>
      </c>
      <c r="BS75">
        <v>1.63</v>
      </c>
      <c r="BT75">
        <v>1.1088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3.5355379999999998</v>
      </c>
      <c r="CB75">
        <v>1.24</v>
      </c>
      <c r="CC75">
        <v>0.47</v>
      </c>
      <c r="CD75">
        <v>1.44</v>
      </c>
      <c r="CE75">
        <v>0.79</v>
      </c>
      <c r="CF75">
        <v>0.08</v>
      </c>
      <c r="CG75">
        <v>3.65</v>
      </c>
      <c r="CH75">
        <v>0.7752</v>
      </c>
      <c r="CI75">
        <v>7.75</v>
      </c>
      <c r="CJ75">
        <v>1.86</v>
      </c>
      <c r="CK75">
        <v>1.73</v>
      </c>
      <c r="CL75">
        <v>5.1192799999999998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3.4</v>
      </c>
      <c r="CS75">
        <v>2.3967999999999998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68.152903999999978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547.09875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41.624600000000001</v>
      </c>
      <c r="S76">
        <v>25.678100000000001</v>
      </c>
      <c r="T76">
        <v>0</v>
      </c>
      <c r="U76">
        <v>348.97500000000002</v>
      </c>
      <c r="V76">
        <v>11.6366</v>
      </c>
      <c r="W76">
        <v>34.799309999999998</v>
      </c>
      <c r="X76">
        <v>147.26089999999999</v>
      </c>
      <c r="Y76">
        <v>0</v>
      </c>
      <c r="Z76">
        <v>3.3</v>
      </c>
      <c r="AA76">
        <v>35.155000000000001</v>
      </c>
      <c r="AB76">
        <v>40.6068</v>
      </c>
      <c r="AC76">
        <v>29.71752</v>
      </c>
      <c r="AD76">
        <v>37.374063999999997</v>
      </c>
      <c r="AE76">
        <v>31.512</v>
      </c>
      <c r="AF76">
        <v>6.5454999999999997</v>
      </c>
      <c r="AG76">
        <v>41.504399999999997</v>
      </c>
      <c r="AH76">
        <v>143.30940000000001</v>
      </c>
      <c r="AI76">
        <v>7.8179999999999996</v>
      </c>
      <c r="AJ76">
        <v>0</v>
      </c>
      <c r="AK76">
        <v>52.739400000000003</v>
      </c>
      <c r="AL76">
        <v>69.72</v>
      </c>
      <c r="AM76">
        <v>16.106112</v>
      </c>
      <c r="AN76">
        <v>0</v>
      </c>
      <c r="AO76">
        <v>14.7</v>
      </c>
      <c r="AP76">
        <v>11.529</v>
      </c>
      <c r="AQ76">
        <v>64.22</v>
      </c>
      <c r="AR76">
        <v>3.3119999999999998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68.152903999999978</v>
      </c>
      <c r="BA76">
        <f t="shared" si="4"/>
        <v>2559.1070209999993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0.32223400000000002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0.33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3.5355379999999998</v>
      </c>
      <c r="CB76">
        <v>1.24</v>
      </c>
      <c r="CC76">
        <v>0.47</v>
      </c>
      <c r="CD76">
        <v>1.44</v>
      </c>
      <c r="CE76">
        <v>0.79</v>
      </c>
      <c r="CF76">
        <v>0.08</v>
      </c>
      <c r="CG76">
        <v>3.65</v>
      </c>
      <c r="CH76">
        <v>0.7752</v>
      </c>
      <c r="CI76">
        <v>7.75</v>
      </c>
      <c r="CJ76">
        <v>1.86</v>
      </c>
      <c r="CK76">
        <v>1.73</v>
      </c>
      <c r="CL76">
        <v>5.1192799999999998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3.4</v>
      </c>
      <c r="CS76">
        <v>2.3967999999999998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68.152903999999978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547.09875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41.624600000000001</v>
      </c>
      <c r="S77">
        <v>25.678100000000001</v>
      </c>
      <c r="T77">
        <v>0</v>
      </c>
      <c r="U77">
        <v>348.97500000000002</v>
      </c>
      <c r="V77">
        <v>11.6366</v>
      </c>
      <c r="W77">
        <v>34.799309999999998</v>
      </c>
      <c r="X77">
        <v>147.26089999999999</v>
      </c>
      <c r="Y77">
        <v>0</v>
      </c>
      <c r="Z77">
        <v>3.3</v>
      </c>
      <c r="AA77">
        <v>42.106999999999999</v>
      </c>
      <c r="AB77">
        <v>40.6068</v>
      </c>
      <c r="AC77">
        <v>29.71752</v>
      </c>
      <c r="AD77">
        <v>37.374063999999997</v>
      </c>
      <c r="AE77">
        <v>49.237499999999997</v>
      </c>
      <c r="AF77">
        <v>13.090999999999999</v>
      </c>
      <c r="AG77">
        <v>41.504399999999997</v>
      </c>
      <c r="AH77">
        <v>143.30940000000001</v>
      </c>
      <c r="AI77">
        <v>33.878</v>
      </c>
      <c r="AJ77">
        <v>0</v>
      </c>
      <c r="AK77">
        <v>52.739400000000003</v>
      </c>
      <c r="AL77">
        <v>69.72</v>
      </c>
      <c r="AM77">
        <v>16.106112</v>
      </c>
      <c r="AN77">
        <v>0</v>
      </c>
      <c r="AO77">
        <v>13.818</v>
      </c>
      <c r="AP77">
        <v>11.529</v>
      </c>
      <c r="AQ77">
        <v>64.22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68.461503999999977</v>
      </c>
      <c r="BA77">
        <f t="shared" si="4"/>
        <v>2610.4358209999996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0.32223400000000002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0.66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3.5355379999999998</v>
      </c>
      <c r="CB77">
        <v>1.24</v>
      </c>
      <c r="CC77">
        <v>0.47</v>
      </c>
      <c r="CD77">
        <v>1.44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5.1192799999999998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3.4</v>
      </c>
      <c r="CS77">
        <v>2.3754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68.461503999999977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547.09875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41.624600000000001</v>
      </c>
      <c r="S78">
        <v>25.678100000000001</v>
      </c>
      <c r="T78">
        <v>0</v>
      </c>
      <c r="U78">
        <v>348.97500000000002</v>
      </c>
      <c r="V78">
        <v>11.6366</v>
      </c>
      <c r="W78">
        <v>34.799309999999998</v>
      </c>
      <c r="X78">
        <v>147.26089999999999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41.504399999999997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34.86</v>
      </c>
      <c r="AM78">
        <v>16.106112</v>
      </c>
      <c r="AN78">
        <v>0</v>
      </c>
      <c r="AO78">
        <v>13.818</v>
      </c>
      <c r="AP78">
        <v>11.529</v>
      </c>
      <c r="AQ78">
        <v>64.22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68.779623999999984</v>
      </c>
      <c r="BA78">
        <f t="shared" si="4"/>
        <v>2610.7704370000001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0.32223400000000002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3.5355379999999998</v>
      </c>
      <c r="CB78">
        <v>1.24</v>
      </c>
      <c r="CC78">
        <v>0.47</v>
      </c>
      <c r="CD78">
        <v>1.44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5.1192799999999998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3.4</v>
      </c>
      <c r="CS78">
        <v>2.3754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68.779623999999984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547.09875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41.624600000000001</v>
      </c>
      <c r="S79">
        <v>25.678100000000001</v>
      </c>
      <c r="T79">
        <v>0</v>
      </c>
      <c r="U79">
        <v>348.97500000000002</v>
      </c>
      <c r="V79">
        <v>11.6366</v>
      </c>
      <c r="W79">
        <v>34.799309999999998</v>
      </c>
      <c r="X79">
        <v>147.26089999999999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41.504399999999997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23.24</v>
      </c>
      <c r="AM79">
        <v>16.106112</v>
      </c>
      <c r="AN79">
        <v>0</v>
      </c>
      <c r="AO79">
        <v>13.818</v>
      </c>
      <c r="AP79">
        <v>11.529</v>
      </c>
      <c r="AQ79">
        <v>64.22</v>
      </c>
      <c r="AR79">
        <v>52.991999999999997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68.753343999999984</v>
      </c>
      <c r="BA79">
        <f t="shared" si="4"/>
        <v>2648.8041570000005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0.32223400000000002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3.5355379999999998</v>
      </c>
      <c r="CB79">
        <v>1.24</v>
      </c>
      <c r="CC79">
        <v>0.47</v>
      </c>
      <c r="CD79">
        <v>1.5</v>
      </c>
      <c r="CE79">
        <v>0.79</v>
      </c>
      <c r="CF79">
        <v>0.08</v>
      </c>
      <c r="CG79">
        <v>3.65</v>
      </c>
      <c r="CH79">
        <v>0.7752</v>
      </c>
      <c r="CI79">
        <v>7.75</v>
      </c>
      <c r="CJ79">
        <v>1.86</v>
      </c>
      <c r="CK79">
        <v>1.73</v>
      </c>
      <c r="CL79">
        <v>5.0330000000000004</v>
      </c>
      <c r="CM79">
        <v>1.849688</v>
      </c>
      <c r="CN79">
        <v>0</v>
      </c>
      <c r="CO79">
        <v>2.91</v>
      </c>
      <c r="CP79">
        <v>0</v>
      </c>
      <c r="CQ79">
        <v>2.24878</v>
      </c>
      <c r="CR79">
        <v>3.4</v>
      </c>
      <c r="CS79">
        <v>2.3754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68.753343999999984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547.09875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41.624600000000001</v>
      </c>
      <c r="S80">
        <v>25.678100000000001</v>
      </c>
      <c r="T80">
        <v>0</v>
      </c>
      <c r="U80">
        <v>348.97500000000002</v>
      </c>
      <c r="V80">
        <v>11.6366</v>
      </c>
      <c r="W80">
        <v>34.799309999999998</v>
      </c>
      <c r="X80">
        <v>147.26089999999999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41.504399999999997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23.24</v>
      </c>
      <c r="AM80">
        <v>16.106112</v>
      </c>
      <c r="AN80">
        <v>0</v>
      </c>
      <c r="AO80">
        <v>13.818</v>
      </c>
      <c r="AP80">
        <v>11.529</v>
      </c>
      <c r="AQ80">
        <v>64.22</v>
      </c>
      <c r="AR80">
        <v>52.991999999999997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68.753343999999984</v>
      </c>
      <c r="BA80">
        <f t="shared" si="4"/>
        <v>2648.8041570000005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0.32223400000000002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3.5355379999999998</v>
      </c>
      <c r="CB80">
        <v>1.24</v>
      </c>
      <c r="CC80">
        <v>0.47</v>
      </c>
      <c r="CD80">
        <v>1.5</v>
      </c>
      <c r="CE80">
        <v>0.79</v>
      </c>
      <c r="CF80">
        <v>0.08</v>
      </c>
      <c r="CG80">
        <v>3.65</v>
      </c>
      <c r="CH80">
        <v>0.7752</v>
      </c>
      <c r="CI80">
        <v>7.75</v>
      </c>
      <c r="CJ80">
        <v>1.86</v>
      </c>
      <c r="CK80">
        <v>1.73</v>
      </c>
      <c r="CL80">
        <v>5.0330000000000004</v>
      </c>
      <c r="CM80">
        <v>1.849688</v>
      </c>
      <c r="CN80">
        <v>0</v>
      </c>
      <c r="CO80">
        <v>2.91</v>
      </c>
      <c r="CP80">
        <v>0</v>
      </c>
      <c r="CQ80">
        <v>2.24878</v>
      </c>
      <c r="CR80">
        <v>3.4</v>
      </c>
      <c r="CS80">
        <v>2.3754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68.753343999999984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547.09875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41.624600000000001</v>
      </c>
      <c r="S81">
        <v>25.678100000000001</v>
      </c>
      <c r="T81">
        <v>0</v>
      </c>
      <c r="U81">
        <v>348.97500000000002</v>
      </c>
      <c r="V81">
        <v>11.6366</v>
      </c>
      <c r="W81">
        <v>34.799309999999998</v>
      </c>
      <c r="X81">
        <v>147.26089999999999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41.504399999999997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23.24</v>
      </c>
      <c r="AM81">
        <v>16.106112</v>
      </c>
      <c r="AN81">
        <v>0</v>
      </c>
      <c r="AO81">
        <v>13.818</v>
      </c>
      <c r="AP81">
        <v>11.529</v>
      </c>
      <c r="AQ81">
        <v>64.22</v>
      </c>
      <c r="AR81">
        <v>4.4160000000000004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68.753343999999984</v>
      </c>
      <c r="BA81">
        <f t="shared" si="4"/>
        <v>2600.2281570000005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0.32223400000000002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3.5355379999999998</v>
      </c>
      <c r="CB81">
        <v>1.24</v>
      </c>
      <c r="CC81">
        <v>0.47</v>
      </c>
      <c r="CD81">
        <v>1.5</v>
      </c>
      <c r="CE81">
        <v>0.79</v>
      </c>
      <c r="CF81">
        <v>0.08</v>
      </c>
      <c r="CG81">
        <v>3.65</v>
      </c>
      <c r="CH81">
        <v>0.7752</v>
      </c>
      <c r="CI81">
        <v>7.75</v>
      </c>
      <c r="CJ81">
        <v>1.86</v>
      </c>
      <c r="CK81">
        <v>1.73</v>
      </c>
      <c r="CL81">
        <v>5.0330000000000004</v>
      </c>
      <c r="CM81">
        <v>1.849688</v>
      </c>
      <c r="CN81">
        <v>0</v>
      </c>
      <c r="CO81">
        <v>2.91</v>
      </c>
      <c r="CP81">
        <v>0</v>
      </c>
      <c r="CQ81">
        <v>2.24878</v>
      </c>
      <c r="CR81">
        <v>3.4</v>
      </c>
      <c r="CS81">
        <v>2.3754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68.753343999999984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547.09875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41.624600000000001</v>
      </c>
      <c r="S82">
        <v>25.678100000000001</v>
      </c>
      <c r="T82">
        <v>0</v>
      </c>
      <c r="U82">
        <v>348.97500000000002</v>
      </c>
      <c r="V82">
        <v>11.6366</v>
      </c>
      <c r="W82">
        <v>34.799309999999998</v>
      </c>
      <c r="X82">
        <v>147.26089999999999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41.504399999999997</v>
      </c>
      <c r="AH82">
        <v>143.30940000000001</v>
      </c>
      <c r="AI82">
        <v>33.878</v>
      </c>
      <c r="AJ82">
        <v>0</v>
      </c>
      <c r="AK82">
        <v>52.739400000000003</v>
      </c>
      <c r="AL82">
        <v>23.24</v>
      </c>
      <c r="AM82">
        <v>16.106112</v>
      </c>
      <c r="AN82">
        <v>0</v>
      </c>
      <c r="AO82">
        <v>13.818</v>
      </c>
      <c r="AP82">
        <v>11.529</v>
      </c>
      <c r="AQ82">
        <v>64.22</v>
      </c>
      <c r="AR82">
        <v>4.4160000000000004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68.753343999999984</v>
      </c>
      <c r="BA82">
        <f t="shared" si="4"/>
        <v>2600.2281570000005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0.32223400000000002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3.5355379999999998</v>
      </c>
      <c r="CB82">
        <v>1.24</v>
      </c>
      <c r="CC82">
        <v>0.47</v>
      </c>
      <c r="CD82">
        <v>1.5</v>
      </c>
      <c r="CE82">
        <v>0.79</v>
      </c>
      <c r="CF82">
        <v>0.08</v>
      </c>
      <c r="CG82">
        <v>3.65</v>
      </c>
      <c r="CH82">
        <v>0.7752</v>
      </c>
      <c r="CI82">
        <v>7.75</v>
      </c>
      <c r="CJ82">
        <v>1.86</v>
      </c>
      <c r="CK82">
        <v>1.73</v>
      </c>
      <c r="CL82">
        <v>5.0330000000000004</v>
      </c>
      <c r="CM82">
        <v>1.849688</v>
      </c>
      <c r="CN82">
        <v>0</v>
      </c>
      <c r="CO82">
        <v>2.91</v>
      </c>
      <c r="CP82">
        <v>0</v>
      </c>
      <c r="CQ82">
        <v>2.24878</v>
      </c>
      <c r="CR82">
        <v>3.4</v>
      </c>
      <c r="CS82">
        <v>2.3754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68.753343999999984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497.09875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41.624600000000001</v>
      </c>
      <c r="S83">
        <v>25.678100000000001</v>
      </c>
      <c r="T83">
        <v>0</v>
      </c>
      <c r="U83">
        <v>348.97500000000002</v>
      </c>
      <c r="V83">
        <v>11.6366</v>
      </c>
      <c r="W83">
        <v>46.019309999999997</v>
      </c>
      <c r="X83">
        <v>147.26089999999999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41.504399999999997</v>
      </c>
      <c r="AH83">
        <v>143.30940000000001</v>
      </c>
      <c r="AI83">
        <v>14.333</v>
      </c>
      <c r="AJ83">
        <v>0</v>
      </c>
      <c r="AK83">
        <v>52.739400000000003</v>
      </c>
      <c r="AL83">
        <v>23.24</v>
      </c>
      <c r="AM83">
        <v>16.106112</v>
      </c>
      <c r="AN83">
        <v>0</v>
      </c>
      <c r="AO83">
        <v>13.818</v>
      </c>
      <c r="AP83">
        <v>11.529</v>
      </c>
      <c r="AQ83">
        <v>64.22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68.753343999999984</v>
      </c>
      <c r="BA83">
        <f t="shared" si="4"/>
        <v>2541.9031569999997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0.32223400000000002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3.5355379999999998</v>
      </c>
      <c r="CB83">
        <v>1.24</v>
      </c>
      <c r="CC83">
        <v>0.47</v>
      </c>
      <c r="CD83">
        <v>1.5</v>
      </c>
      <c r="CE83">
        <v>0.79</v>
      </c>
      <c r="CF83">
        <v>0.08</v>
      </c>
      <c r="CG83">
        <v>3.65</v>
      </c>
      <c r="CH83">
        <v>0.7752</v>
      </c>
      <c r="CI83">
        <v>7.75</v>
      </c>
      <c r="CJ83">
        <v>1.86</v>
      </c>
      <c r="CK83">
        <v>1.73</v>
      </c>
      <c r="CL83">
        <v>5.0330000000000004</v>
      </c>
      <c r="CM83">
        <v>1.849688</v>
      </c>
      <c r="CN83">
        <v>0</v>
      </c>
      <c r="CO83">
        <v>2.91</v>
      </c>
      <c r="CP83">
        <v>0</v>
      </c>
      <c r="CQ83">
        <v>2.24878</v>
      </c>
      <c r="CR83">
        <v>3.4</v>
      </c>
      <c r="CS83">
        <v>2.3754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68.753343999999984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447.09875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41.624600000000001</v>
      </c>
      <c r="S84">
        <v>25.678100000000001</v>
      </c>
      <c r="T84">
        <v>0</v>
      </c>
      <c r="U84">
        <v>348.97500000000002</v>
      </c>
      <c r="V84">
        <v>11.6366</v>
      </c>
      <c r="W84">
        <v>46.019309999999997</v>
      </c>
      <c r="X84">
        <v>147.26089999999999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41.504399999999997</v>
      </c>
      <c r="AH84">
        <v>143.30940000000001</v>
      </c>
      <c r="AI84">
        <v>14.333</v>
      </c>
      <c r="AJ84">
        <v>0</v>
      </c>
      <c r="AK84">
        <v>52.739400000000003</v>
      </c>
      <c r="AL84">
        <v>23.24</v>
      </c>
      <c r="AM84">
        <v>16.106112</v>
      </c>
      <c r="AN84">
        <v>0</v>
      </c>
      <c r="AO84">
        <v>13.818</v>
      </c>
      <c r="AP84">
        <v>11.529</v>
      </c>
      <c r="AQ84">
        <v>64.22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68.753343999999984</v>
      </c>
      <c r="BA84">
        <f t="shared" si="4"/>
        <v>2491.9031570000002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0.32223400000000002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3.5355379999999998</v>
      </c>
      <c r="CB84">
        <v>1.24</v>
      </c>
      <c r="CC84">
        <v>0.47</v>
      </c>
      <c r="CD84">
        <v>1.5</v>
      </c>
      <c r="CE84">
        <v>0.79</v>
      </c>
      <c r="CF84">
        <v>0.08</v>
      </c>
      <c r="CG84">
        <v>3.65</v>
      </c>
      <c r="CH84">
        <v>0.7752</v>
      </c>
      <c r="CI84">
        <v>7.75</v>
      </c>
      <c r="CJ84">
        <v>1.86</v>
      </c>
      <c r="CK84">
        <v>1.73</v>
      </c>
      <c r="CL84">
        <v>5.0330000000000004</v>
      </c>
      <c r="CM84">
        <v>1.849688</v>
      </c>
      <c r="CN84">
        <v>0</v>
      </c>
      <c r="CO84">
        <v>2.91</v>
      </c>
      <c r="CP84">
        <v>0</v>
      </c>
      <c r="CQ84">
        <v>2.24878</v>
      </c>
      <c r="CR84">
        <v>3.4</v>
      </c>
      <c r="CS84">
        <v>2.3754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68.753343999999984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397.09690000000001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33.344847000000001</v>
      </c>
      <c r="S85">
        <v>20.775748</v>
      </c>
      <c r="T85">
        <v>0</v>
      </c>
      <c r="U85">
        <v>348.97500000000002</v>
      </c>
      <c r="V85">
        <v>11.6366</v>
      </c>
      <c r="W85">
        <v>46.019309999999997</v>
      </c>
      <c r="X85">
        <v>147.26089999999999</v>
      </c>
      <c r="Y85">
        <v>0</v>
      </c>
      <c r="Z85">
        <v>19.6614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41.504399999999997</v>
      </c>
      <c r="AH85">
        <v>143.30940000000001</v>
      </c>
      <c r="AI85">
        <v>14.333</v>
      </c>
      <c r="AJ85">
        <v>0</v>
      </c>
      <c r="AK85">
        <v>52.739400000000003</v>
      </c>
      <c r="AL85">
        <v>23.24</v>
      </c>
      <c r="AM85">
        <v>16.106112</v>
      </c>
      <c r="AN85">
        <v>0</v>
      </c>
      <c r="AO85">
        <v>13.818</v>
      </c>
      <c r="AP85">
        <v>11.529</v>
      </c>
      <c r="AQ85">
        <v>64.22</v>
      </c>
      <c r="AR85">
        <v>11.04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68.753343999999984</v>
      </c>
      <c r="BA85">
        <f t="shared" si="4"/>
        <v>2435.3432019999996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0.32223400000000002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3.5355379999999998</v>
      </c>
      <c r="CB85">
        <v>1.24</v>
      </c>
      <c r="CC85">
        <v>0.47</v>
      </c>
      <c r="CD85">
        <v>1.5</v>
      </c>
      <c r="CE85">
        <v>0.79</v>
      </c>
      <c r="CF85">
        <v>0.08</v>
      </c>
      <c r="CG85">
        <v>3.65</v>
      </c>
      <c r="CH85">
        <v>0.7752</v>
      </c>
      <c r="CI85">
        <v>7.75</v>
      </c>
      <c r="CJ85">
        <v>1.86</v>
      </c>
      <c r="CK85">
        <v>1.73</v>
      </c>
      <c r="CL85">
        <v>5.0330000000000004</v>
      </c>
      <c r="CM85">
        <v>1.849688</v>
      </c>
      <c r="CN85">
        <v>0</v>
      </c>
      <c r="CO85">
        <v>2.91</v>
      </c>
      <c r="CP85">
        <v>0</v>
      </c>
      <c r="CQ85">
        <v>2.24878</v>
      </c>
      <c r="CR85">
        <v>3.4</v>
      </c>
      <c r="CS85">
        <v>2.3754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68.753343999999984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371.36689999999999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25.611723000000001</v>
      </c>
      <c r="S86">
        <v>15.075526</v>
      </c>
      <c r="T86">
        <v>0</v>
      </c>
      <c r="U86">
        <v>348.97500000000002</v>
      </c>
      <c r="V86">
        <v>11.6366</v>
      </c>
      <c r="W86">
        <v>46.019309999999997</v>
      </c>
      <c r="X86">
        <v>147.26089999999999</v>
      </c>
      <c r="Y86">
        <v>0</v>
      </c>
      <c r="Z86">
        <v>13.1076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41.504399999999997</v>
      </c>
      <c r="AH86">
        <v>143.30940000000001</v>
      </c>
      <c r="AI86">
        <v>14.333</v>
      </c>
      <c r="AJ86">
        <v>0</v>
      </c>
      <c r="AK86">
        <v>52.739400000000003</v>
      </c>
      <c r="AL86">
        <v>23.24</v>
      </c>
      <c r="AM86">
        <v>16.106112</v>
      </c>
      <c r="AN86">
        <v>0</v>
      </c>
      <c r="AO86">
        <v>13.818</v>
      </c>
      <c r="AP86">
        <v>11.529</v>
      </c>
      <c r="AQ86">
        <v>64.22</v>
      </c>
      <c r="AR86">
        <v>11.04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68.753343999999984</v>
      </c>
      <c r="BA86">
        <f t="shared" si="4"/>
        <v>2389.6260559999996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0.32223400000000002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3.5355379999999998</v>
      </c>
      <c r="CB86">
        <v>1.24</v>
      </c>
      <c r="CC86">
        <v>0.47</v>
      </c>
      <c r="CD86">
        <v>1.5</v>
      </c>
      <c r="CE86">
        <v>0.79</v>
      </c>
      <c r="CF86">
        <v>0.08</v>
      </c>
      <c r="CG86">
        <v>3.65</v>
      </c>
      <c r="CH86">
        <v>0.7752</v>
      </c>
      <c r="CI86">
        <v>7.75</v>
      </c>
      <c r="CJ86">
        <v>1.86</v>
      </c>
      <c r="CK86">
        <v>1.73</v>
      </c>
      <c r="CL86">
        <v>5.0330000000000004</v>
      </c>
      <c r="CM86">
        <v>1.849688</v>
      </c>
      <c r="CN86">
        <v>0</v>
      </c>
      <c r="CO86">
        <v>2.91</v>
      </c>
      <c r="CP86">
        <v>0</v>
      </c>
      <c r="CQ86">
        <v>2.24878</v>
      </c>
      <c r="CR86">
        <v>3.4</v>
      </c>
      <c r="CS86">
        <v>2.3754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68.753343999999984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371.36689999999999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22.739464000000002</v>
      </c>
      <c r="S87">
        <v>14.321097999999999</v>
      </c>
      <c r="T87">
        <v>0</v>
      </c>
      <c r="U87">
        <v>348.97500000000002</v>
      </c>
      <c r="V87">
        <v>6.3661000000000003</v>
      </c>
      <c r="W87">
        <v>46.019309999999997</v>
      </c>
      <c r="X87">
        <v>147.26089999999999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50.5505</v>
      </c>
      <c r="AF87">
        <v>30.21</v>
      </c>
      <c r="AG87">
        <v>41.504399999999997</v>
      </c>
      <c r="AH87">
        <v>143.30940000000001</v>
      </c>
      <c r="AI87">
        <v>14.333</v>
      </c>
      <c r="AJ87">
        <v>0</v>
      </c>
      <c r="AK87">
        <v>52.739400000000003</v>
      </c>
      <c r="AL87">
        <v>23.24</v>
      </c>
      <c r="AM87">
        <v>16.106112</v>
      </c>
      <c r="AN87">
        <v>0</v>
      </c>
      <c r="AO87">
        <v>13.818</v>
      </c>
      <c r="AP87">
        <v>11.529</v>
      </c>
      <c r="AQ87">
        <v>64.22</v>
      </c>
      <c r="AR87">
        <v>11.04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68.793343999999991</v>
      </c>
      <c r="BA87">
        <f t="shared" si="4"/>
        <v>2380.7268529999992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0.32223400000000002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3.5355379999999998</v>
      </c>
      <c r="CB87">
        <v>1.24</v>
      </c>
      <c r="CC87">
        <v>0.47</v>
      </c>
      <c r="CD87">
        <v>1.54</v>
      </c>
      <c r="CE87">
        <v>0.79</v>
      </c>
      <c r="CF87">
        <v>0.08</v>
      </c>
      <c r="CG87">
        <v>3.65</v>
      </c>
      <c r="CH87">
        <v>0.7752</v>
      </c>
      <c r="CI87">
        <v>7.75</v>
      </c>
      <c r="CJ87">
        <v>1.86</v>
      </c>
      <c r="CK87">
        <v>1.73</v>
      </c>
      <c r="CL87">
        <v>5.0330000000000004</v>
      </c>
      <c r="CM87">
        <v>1.849688</v>
      </c>
      <c r="CN87">
        <v>0</v>
      </c>
      <c r="CO87">
        <v>2.91</v>
      </c>
      <c r="CP87">
        <v>0</v>
      </c>
      <c r="CQ87">
        <v>2.24878</v>
      </c>
      <c r="CR87">
        <v>3.4</v>
      </c>
      <c r="CS87">
        <v>2.3754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68.793343999999991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371.36689999999999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22.739464000000002</v>
      </c>
      <c r="S88">
        <v>14.767898000000001</v>
      </c>
      <c r="T88">
        <v>0</v>
      </c>
      <c r="U88">
        <v>348.97500000000002</v>
      </c>
      <c r="V88">
        <v>6.3661000000000003</v>
      </c>
      <c r="W88">
        <v>46.019309999999997</v>
      </c>
      <c r="X88">
        <v>147.26089999999999</v>
      </c>
      <c r="Y88">
        <v>0</v>
      </c>
      <c r="Z88">
        <v>13.1076</v>
      </c>
      <c r="AA88">
        <v>28.045000000000002</v>
      </c>
      <c r="AB88">
        <v>40.6068</v>
      </c>
      <c r="AC88">
        <v>29.71752</v>
      </c>
      <c r="AD88">
        <v>37.374063999999997</v>
      </c>
      <c r="AE88">
        <v>50.5505</v>
      </c>
      <c r="AF88">
        <v>30.21</v>
      </c>
      <c r="AG88">
        <v>41.504399999999997</v>
      </c>
      <c r="AH88">
        <v>143.30940000000001</v>
      </c>
      <c r="AI88">
        <v>3.2574999999999998</v>
      </c>
      <c r="AJ88">
        <v>0</v>
      </c>
      <c r="AK88">
        <v>52.739400000000003</v>
      </c>
      <c r="AL88">
        <v>23.24</v>
      </c>
      <c r="AM88">
        <v>16.106112</v>
      </c>
      <c r="AN88">
        <v>0</v>
      </c>
      <c r="AO88">
        <v>13.818</v>
      </c>
      <c r="AP88">
        <v>11.529</v>
      </c>
      <c r="AQ88">
        <v>64.22</v>
      </c>
      <c r="AR88">
        <v>11.04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68.793343999999991</v>
      </c>
      <c r="BA88">
        <f t="shared" si="4"/>
        <v>2355.9950729999996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0.32223400000000002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0.97811999999999999</v>
      </c>
      <c r="BS88">
        <v>1.63</v>
      </c>
      <c r="BT88">
        <v>1.1088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3.5355379999999998</v>
      </c>
      <c r="CB88">
        <v>1.24</v>
      </c>
      <c r="CC88">
        <v>0.47</v>
      </c>
      <c r="CD88">
        <v>1.54</v>
      </c>
      <c r="CE88">
        <v>0.79</v>
      </c>
      <c r="CF88">
        <v>0.08</v>
      </c>
      <c r="CG88">
        <v>3.65</v>
      </c>
      <c r="CH88">
        <v>0.7752</v>
      </c>
      <c r="CI88">
        <v>7.75</v>
      </c>
      <c r="CJ88">
        <v>1.86</v>
      </c>
      <c r="CK88">
        <v>1.73</v>
      </c>
      <c r="CL88">
        <v>5.0330000000000004</v>
      </c>
      <c r="CM88">
        <v>1.849688</v>
      </c>
      <c r="CN88">
        <v>0</v>
      </c>
      <c r="CO88">
        <v>2.91</v>
      </c>
      <c r="CP88">
        <v>0</v>
      </c>
      <c r="CQ88">
        <v>2.24878</v>
      </c>
      <c r="CR88">
        <v>3.4</v>
      </c>
      <c r="CS88">
        <v>2.3754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68.793343999999991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371.36689999999999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22.739464000000002</v>
      </c>
      <c r="S89">
        <v>14.767898000000001</v>
      </c>
      <c r="T89">
        <v>0</v>
      </c>
      <c r="U89">
        <v>348.97500000000002</v>
      </c>
      <c r="V89">
        <v>6.3661000000000003</v>
      </c>
      <c r="W89">
        <v>46.019309999999997</v>
      </c>
      <c r="X89">
        <v>147.26089999999999</v>
      </c>
      <c r="Y89">
        <v>0</v>
      </c>
      <c r="Z89">
        <v>13.1076</v>
      </c>
      <c r="AA89">
        <v>28.045000000000002</v>
      </c>
      <c r="AB89">
        <v>40.6068</v>
      </c>
      <c r="AC89">
        <v>29.71752</v>
      </c>
      <c r="AD89">
        <v>37.374063999999997</v>
      </c>
      <c r="AE89">
        <v>50.5505</v>
      </c>
      <c r="AF89">
        <v>30.21</v>
      </c>
      <c r="AG89">
        <v>41.504399999999997</v>
      </c>
      <c r="AH89">
        <v>143.30940000000001</v>
      </c>
      <c r="AI89">
        <v>0</v>
      </c>
      <c r="AJ89">
        <v>0</v>
      </c>
      <c r="AK89">
        <v>52.739400000000003</v>
      </c>
      <c r="AL89">
        <v>23.24</v>
      </c>
      <c r="AM89">
        <v>16.106112</v>
      </c>
      <c r="AN89">
        <v>0</v>
      </c>
      <c r="AO89">
        <v>13.818</v>
      </c>
      <c r="AP89">
        <v>11.529</v>
      </c>
      <c r="AQ89">
        <v>64.22</v>
      </c>
      <c r="AR89">
        <v>11.04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67.954543999999984</v>
      </c>
      <c r="BA89">
        <f t="shared" si="4"/>
        <v>2357.2795729999993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0.32223400000000002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0.97811999999999999</v>
      </c>
      <c r="BS89">
        <v>1.63</v>
      </c>
      <c r="BT89">
        <v>0.98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3.5355379999999998</v>
      </c>
      <c r="CB89">
        <v>0.53</v>
      </c>
      <c r="CC89">
        <v>0.47</v>
      </c>
      <c r="CD89">
        <v>1.54</v>
      </c>
      <c r="CE89">
        <v>0.79</v>
      </c>
      <c r="CF89">
        <v>0.08</v>
      </c>
      <c r="CG89">
        <v>3.65</v>
      </c>
      <c r="CH89">
        <v>0.7752</v>
      </c>
      <c r="CI89">
        <v>7.75</v>
      </c>
      <c r="CJ89">
        <v>1.86</v>
      </c>
      <c r="CK89">
        <v>1.73</v>
      </c>
      <c r="CL89">
        <v>5.0330000000000004</v>
      </c>
      <c r="CM89">
        <v>1.849688</v>
      </c>
      <c r="CN89">
        <v>0</v>
      </c>
      <c r="CO89">
        <v>2.91</v>
      </c>
      <c r="CP89">
        <v>0</v>
      </c>
      <c r="CQ89">
        <v>2.24878</v>
      </c>
      <c r="CR89">
        <v>3.4</v>
      </c>
      <c r="CS89">
        <v>2.3754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67.954543999999984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371.36689999999999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22.739464000000002</v>
      </c>
      <c r="S90">
        <v>14.767898000000001</v>
      </c>
      <c r="T90">
        <v>0</v>
      </c>
      <c r="U90">
        <v>348.97500000000002</v>
      </c>
      <c r="V90">
        <v>6.3661000000000003</v>
      </c>
      <c r="W90">
        <v>46.019309999999997</v>
      </c>
      <c r="X90">
        <v>147.26089999999999</v>
      </c>
      <c r="Y90">
        <v>0</v>
      </c>
      <c r="Z90">
        <v>13.2</v>
      </c>
      <c r="AA90">
        <v>13.904</v>
      </c>
      <c r="AB90">
        <v>26.989000000000001</v>
      </c>
      <c r="AC90">
        <v>19.811679999999999</v>
      </c>
      <c r="AD90">
        <v>37.374063999999997</v>
      </c>
      <c r="AE90">
        <v>50.5505</v>
      </c>
      <c r="AF90">
        <v>13.292400000000001</v>
      </c>
      <c r="AG90">
        <v>41.504399999999997</v>
      </c>
      <c r="AH90">
        <v>119.42449999999999</v>
      </c>
      <c r="AI90">
        <v>0</v>
      </c>
      <c r="AJ90">
        <v>0</v>
      </c>
      <c r="AK90">
        <v>52.739400000000003</v>
      </c>
      <c r="AL90">
        <v>23.24</v>
      </c>
      <c r="AM90">
        <v>16.106112</v>
      </c>
      <c r="AN90">
        <v>0</v>
      </c>
      <c r="AO90">
        <v>13.818</v>
      </c>
      <c r="AP90">
        <v>11.529</v>
      </c>
      <c r="AQ90">
        <v>64.22</v>
      </c>
      <c r="AR90">
        <v>11.04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67.028823999999986</v>
      </c>
      <c r="BA90">
        <f t="shared" si="4"/>
        <v>2277.9791129999994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0.32223400000000002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0.33</v>
      </c>
      <c r="BS90">
        <v>1.63</v>
      </c>
      <c r="BT90">
        <v>0.83160000000000001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3.5355379999999998</v>
      </c>
      <c r="CB90">
        <v>0.53</v>
      </c>
      <c r="CC90">
        <v>0.47</v>
      </c>
      <c r="CD90">
        <v>1.54</v>
      </c>
      <c r="CE90">
        <v>0.79</v>
      </c>
      <c r="CF90">
        <v>0.08</v>
      </c>
      <c r="CG90">
        <v>3.65</v>
      </c>
      <c r="CH90">
        <v>0.64600000000000002</v>
      </c>
      <c r="CI90">
        <v>7.75</v>
      </c>
      <c r="CJ90">
        <v>1.86</v>
      </c>
      <c r="CK90">
        <v>1.73</v>
      </c>
      <c r="CL90">
        <v>5.0330000000000004</v>
      </c>
      <c r="CM90">
        <v>1.849688</v>
      </c>
      <c r="CN90">
        <v>0</v>
      </c>
      <c r="CO90">
        <v>2.91</v>
      </c>
      <c r="CP90">
        <v>0</v>
      </c>
      <c r="CQ90">
        <v>2.24878</v>
      </c>
      <c r="CR90">
        <v>3.4</v>
      </c>
      <c r="CS90">
        <v>2.3754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67.028823999999986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371.36689999999999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22.160784</v>
      </c>
      <c r="S91">
        <v>14.706613000000001</v>
      </c>
      <c r="T91">
        <v>0</v>
      </c>
      <c r="U91">
        <v>348.97500000000002</v>
      </c>
      <c r="V91">
        <v>6.3661000000000003</v>
      </c>
      <c r="W91">
        <v>46.019309999999997</v>
      </c>
      <c r="X91">
        <v>147.26089999999999</v>
      </c>
      <c r="Y91">
        <v>0</v>
      </c>
      <c r="Z91">
        <v>9.7899999999999991</v>
      </c>
      <c r="AA91">
        <v>0</v>
      </c>
      <c r="AB91">
        <v>26.989000000000001</v>
      </c>
      <c r="AC91">
        <v>19.811679999999999</v>
      </c>
      <c r="AD91">
        <v>27.965699999999998</v>
      </c>
      <c r="AE91">
        <v>49.237499999999997</v>
      </c>
      <c r="AF91">
        <v>6.5454999999999997</v>
      </c>
      <c r="AG91">
        <v>41.504399999999997</v>
      </c>
      <c r="AH91">
        <v>119.42449999999999</v>
      </c>
      <c r="AI91">
        <v>0</v>
      </c>
      <c r="AJ91">
        <v>0</v>
      </c>
      <c r="AK91">
        <v>52.739400000000003</v>
      </c>
      <c r="AL91">
        <v>23.24</v>
      </c>
      <c r="AM91">
        <v>16.106112</v>
      </c>
      <c r="AN91">
        <v>0</v>
      </c>
      <c r="AO91">
        <v>14.112</v>
      </c>
      <c r="AP91">
        <v>11.529</v>
      </c>
      <c r="AQ91">
        <v>64.22</v>
      </c>
      <c r="AR91">
        <v>11.04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66.59922499999999</v>
      </c>
      <c r="BA91">
        <f t="shared" si="4"/>
        <v>2242.1522449999998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0.32223400000000002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1.63</v>
      </c>
      <c r="BT91">
        <v>0.67200000000000004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3.5355379999999998</v>
      </c>
      <c r="CB91">
        <v>0.53</v>
      </c>
      <c r="CC91">
        <v>0.48</v>
      </c>
      <c r="CD91">
        <v>1.59</v>
      </c>
      <c r="CE91">
        <v>0.79</v>
      </c>
      <c r="CF91">
        <v>0.08</v>
      </c>
      <c r="CG91">
        <v>3.65</v>
      </c>
      <c r="CH91">
        <v>0.64600000000000002</v>
      </c>
      <c r="CI91">
        <v>7.75</v>
      </c>
      <c r="CJ91">
        <v>1.86</v>
      </c>
      <c r="CK91">
        <v>1.73</v>
      </c>
      <c r="CL91">
        <v>5.0330000000000004</v>
      </c>
      <c r="CM91">
        <v>1.849688</v>
      </c>
      <c r="CN91">
        <v>0</v>
      </c>
      <c r="CO91">
        <v>2.91</v>
      </c>
      <c r="CP91">
        <v>0</v>
      </c>
      <c r="CQ91">
        <v>2.24878</v>
      </c>
      <c r="CR91">
        <v>3.4</v>
      </c>
      <c r="CS91">
        <v>2.3754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66.59922499999999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371.36689999999999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22.739464000000002</v>
      </c>
      <c r="S92">
        <v>14.767898000000001</v>
      </c>
      <c r="T92">
        <v>0</v>
      </c>
      <c r="U92">
        <v>348.97500000000002</v>
      </c>
      <c r="V92">
        <v>6.3661000000000003</v>
      </c>
      <c r="W92">
        <v>46.019309999999997</v>
      </c>
      <c r="X92">
        <v>147.26089999999999</v>
      </c>
      <c r="Y92">
        <v>0</v>
      </c>
      <c r="Z92">
        <v>0</v>
      </c>
      <c r="AA92">
        <v>0</v>
      </c>
      <c r="AB92">
        <v>26.989000000000001</v>
      </c>
      <c r="AC92">
        <v>19.811679999999999</v>
      </c>
      <c r="AD92">
        <v>27.965699999999998</v>
      </c>
      <c r="AE92">
        <v>49.237499999999997</v>
      </c>
      <c r="AF92">
        <v>6.5454999999999997</v>
      </c>
      <c r="AG92">
        <v>41.504399999999997</v>
      </c>
      <c r="AH92">
        <v>92.541899999999998</v>
      </c>
      <c r="AI92">
        <v>0</v>
      </c>
      <c r="AJ92">
        <v>0</v>
      </c>
      <c r="AK92">
        <v>52.739400000000003</v>
      </c>
      <c r="AL92">
        <v>23.24</v>
      </c>
      <c r="AM92">
        <v>16.106112</v>
      </c>
      <c r="AN92">
        <v>0</v>
      </c>
      <c r="AO92">
        <v>14.112</v>
      </c>
      <c r="AP92">
        <v>11.529</v>
      </c>
      <c r="AQ92">
        <v>64.22</v>
      </c>
      <c r="AR92">
        <v>11.04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66.337224999999989</v>
      </c>
      <c r="BA92">
        <f t="shared" si="4"/>
        <v>2205.8576099999991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0.32223400000000002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1.63</v>
      </c>
      <c r="BT92">
        <v>0.5544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3.5355379999999998</v>
      </c>
      <c r="CB92">
        <v>0.53</v>
      </c>
      <c r="CC92">
        <v>0.48</v>
      </c>
      <c r="CD92">
        <v>1.59</v>
      </c>
      <c r="CE92">
        <v>0.79</v>
      </c>
      <c r="CF92">
        <v>0.08</v>
      </c>
      <c r="CG92">
        <v>3.65</v>
      </c>
      <c r="CH92">
        <v>0.50160000000000005</v>
      </c>
      <c r="CI92">
        <v>7.75</v>
      </c>
      <c r="CJ92">
        <v>1.86</v>
      </c>
      <c r="CK92">
        <v>1.73</v>
      </c>
      <c r="CL92">
        <v>5.0330000000000004</v>
      </c>
      <c r="CM92">
        <v>1.849688</v>
      </c>
      <c r="CN92">
        <v>0</v>
      </c>
      <c r="CO92">
        <v>2.91</v>
      </c>
      <c r="CP92">
        <v>0</v>
      </c>
      <c r="CQ92">
        <v>2.24878</v>
      </c>
      <c r="CR92">
        <v>3.4</v>
      </c>
      <c r="CS92">
        <v>2.3754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66.337224999999989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371.36689999999999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22.739464000000002</v>
      </c>
      <c r="S93">
        <v>14.471518</v>
      </c>
      <c r="T93">
        <v>0</v>
      </c>
      <c r="U93">
        <v>348.97500000000002</v>
      </c>
      <c r="V93">
        <v>6.3661000000000003</v>
      </c>
      <c r="W93">
        <v>46.019309999999997</v>
      </c>
      <c r="X93">
        <v>147.26089999999999</v>
      </c>
      <c r="Y93">
        <v>0</v>
      </c>
      <c r="Z93">
        <v>0</v>
      </c>
      <c r="AA93">
        <v>0</v>
      </c>
      <c r="AB93">
        <v>26.989000000000001</v>
      </c>
      <c r="AC93">
        <v>19.811679999999999</v>
      </c>
      <c r="AD93">
        <v>18.643799999999999</v>
      </c>
      <c r="AE93">
        <v>31.512</v>
      </c>
      <c r="AF93">
        <v>6.5454999999999997</v>
      </c>
      <c r="AG93">
        <v>41.504399999999997</v>
      </c>
      <c r="AH93">
        <v>87.03</v>
      </c>
      <c r="AI93">
        <v>0</v>
      </c>
      <c r="AJ93">
        <v>0</v>
      </c>
      <c r="AK93">
        <v>52.739400000000003</v>
      </c>
      <c r="AL93">
        <v>23.24</v>
      </c>
      <c r="AM93">
        <v>10.80288</v>
      </c>
      <c r="AN93">
        <v>0</v>
      </c>
      <c r="AO93">
        <v>14.112</v>
      </c>
      <c r="AP93">
        <v>11.529</v>
      </c>
      <c r="AQ93">
        <v>48.164999999999999</v>
      </c>
      <c r="AR93">
        <v>11.04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66.306824999999989</v>
      </c>
      <c r="BA93">
        <f t="shared" si="4"/>
        <v>2146.501538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0.32223400000000002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1.63</v>
      </c>
      <c r="BT93">
        <v>0.5544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3.5355379999999998</v>
      </c>
      <c r="CB93">
        <v>0.53</v>
      </c>
      <c r="CC93">
        <v>0.48</v>
      </c>
      <c r="CD93">
        <v>1.59</v>
      </c>
      <c r="CE93">
        <v>0.79</v>
      </c>
      <c r="CF93">
        <v>0.08</v>
      </c>
      <c r="CG93">
        <v>3.65</v>
      </c>
      <c r="CH93">
        <v>0.47120000000000001</v>
      </c>
      <c r="CI93">
        <v>7.75</v>
      </c>
      <c r="CJ93">
        <v>1.86</v>
      </c>
      <c r="CK93">
        <v>1.73</v>
      </c>
      <c r="CL93">
        <v>5.0330000000000004</v>
      </c>
      <c r="CM93">
        <v>1.849688</v>
      </c>
      <c r="CN93">
        <v>0</v>
      </c>
      <c r="CO93">
        <v>2.91</v>
      </c>
      <c r="CP93">
        <v>0</v>
      </c>
      <c r="CQ93">
        <v>2.24878</v>
      </c>
      <c r="CR93">
        <v>3.4</v>
      </c>
      <c r="CS93">
        <v>2.3754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66.306824999999989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371.36689999999999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22.739464000000002</v>
      </c>
      <c r="S94">
        <v>14.471518</v>
      </c>
      <c r="T94">
        <v>0</v>
      </c>
      <c r="U94">
        <v>348.97500000000002</v>
      </c>
      <c r="V94">
        <v>6.3661000000000003</v>
      </c>
      <c r="W94">
        <v>46.019309999999997</v>
      </c>
      <c r="X94">
        <v>147.26089999999999</v>
      </c>
      <c r="Y94">
        <v>0</v>
      </c>
      <c r="Z94">
        <v>0</v>
      </c>
      <c r="AA94">
        <v>0</v>
      </c>
      <c r="AB94">
        <v>26.989000000000001</v>
      </c>
      <c r="AC94">
        <v>19.811679999999999</v>
      </c>
      <c r="AD94">
        <v>18.643799999999999</v>
      </c>
      <c r="AE94">
        <v>15.756</v>
      </c>
      <c r="AF94">
        <v>6.5454999999999997</v>
      </c>
      <c r="AG94">
        <v>41.504399999999997</v>
      </c>
      <c r="AH94">
        <v>71.654700000000005</v>
      </c>
      <c r="AI94">
        <v>0</v>
      </c>
      <c r="AJ94">
        <v>0</v>
      </c>
      <c r="AK94">
        <v>52.739400000000003</v>
      </c>
      <c r="AL94">
        <v>23.24</v>
      </c>
      <c r="AM94">
        <v>5.40144</v>
      </c>
      <c r="AN94">
        <v>0</v>
      </c>
      <c r="AO94">
        <v>14.112</v>
      </c>
      <c r="AP94">
        <v>11.529</v>
      </c>
      <c r="AQ94">
        <v>24.96</v>
      </c>
      <c r="AR94">
        <v>5.52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66.173224999999988</v>
      </c>
      <c r="BA94">
        <f t="shared" si="4"/>
        <v>2081.1101979999999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0.32223400000000002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1.63</v>
      </c>
      <c r="BT94">
        <v>0.5544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3.5355379999999998</v>
      </c>
      <c r="CB94">
        <v>0.53</v>
      </c>
      <c r="CC94">
        <v>0.47</v>
      </c>
      <c r="CD94">
        <v>1.55</v>
      </c>
      <c r="CE94">
        <v>0.79</v>
      </c>
      <c r="CF94">
        <v>0.08</v>
      </c>
      <c r="CG94">
        <v>3.65</v>
      </c>
      <c r="CH94">
        <v>0.3876</v>
      </c>
      <c r="CI94">
        <v>7.75</v>
      </c>
      <c r="CJ94">
        <v>1.86</v>
      </c>
      <c r="CK94">
        <v>1.73</v>
      </c>
      <c r="CL94">
        <v>5.0330000000000004</v>
      </c>
      <c r="CM94">
        <v>1.849688</v>
      </c>
      <c r="CN94">
        <v>0</v>
      </c>
      <c r="CO94">
        <v>2.91</v>
      </c>
      <c r="CP94">
        <v>0</v>
      </c>
      <c r="CQ94">
        <v>2.24878</v>
      </c>
      <c r="CR94">
        <v>3.4</v>
      </c>
      <c r="CS94">
        <v>2.3754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66.173224999999988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371.36689999999999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22.739464000000002</v>
      </c>
      <c r="S95">
        <v>14.471518</v>
      </c>
      <c r="T95">
        <v>0</v>
      </c>
      <c r="U95">
        <v>348.97500000000002</v>
      </c>
      <c r="V95">
        <v>6.3661000000000003</v>
      </c>
      <c r="W95">
        <v>46.019309999999997</v>
      </c>
      <c r="X95">
        <v>147.26089999999999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18.643799999999999</v>
      </c>
      <c r="AE95">
        <v>15.756</v>
      </c>
      <c r="AF95">
        <v>6.5454999999999997</v>
      </c>
      <c r="AG95">
        <v>41.504399999999997</v>
      </c>
      <c r="AH95">
        <v>71.654700000000005</v>
      </c>
      <c r="AI95">
        <v>0</v>
      </c>
      <c r="AJ95">
        <v>0</v>
      </c>
      <c r="AK95">
        <v>52.739400000000003</v>
      </c>
      <c r="AL95">
        <v>23.24</v>
      </c>
      <c r="AM95">
        <v>0</v>
      </c>
      <c r="AN95">
        <v>0</v>
      </c>
      <c r="AO95">
        <v>14.112</v>
      </c>
      <c r="AP95">
        <v>11.529</v>
      </c>
      <c r="AQ95">
        <v>16.055</v>
      </c>
      <c r="AR95">
        <v>8.8320000000000007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66.160624999999982</v>
      </c>
      <c r="BA95">
        <f t="shared" si="4"/>
        <v>2051.8556779999999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0.32223400000000002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1.63</v>
      </c>
      <c r="BT95">
        <v>0.54179999999999995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3.5355379999999998</v>
      </c>
      <c r="CB95">
        <v>0.53</v>
      </c>
      <c r="CC95">
        <v>0.47</v>
      </c>
      <c r="CD95">
        <v>1.55</v>
      </c>
      <c r="CE95">
        <v>0.79</v>
      </c>
      <c r="CF95">
        <v>0.08</v>
      </c>
      <c r="CG95">
        <v>3.65</v>
      </c>
      <c r="CH95">
        <v>0.3876</v>
      </c>
      <c r="CI95">
        <v>7.75</v>
      </c>
      <c r="CJ95">
        <v>1.86</v>
      </c>
      <c r="CK95">
        <v>1.73</v>
      </c>
      <c r="CL95">
        <v>5.0330000000000004</v>
      </c>
      <c r="CM95">
        <v>1.849688</v>
      </c>
      <c r="CN95">
        <v>0</v>
      </c>
      <c r="CO95">
        <v>2.91</v>
      </c>
      <c r="CP95">
        <v>0</v>
      </c>
      <c r="CQ95">
        <v>2.24878</v>
      </c>
      <c r="CR95">
        <v>3.4</v>
      </c>
      <c r="CS95">
        <v>2.3754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66.160624999999982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371.36689999999999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22.739464000000002</v>
      </c>
      <c r="S96">
        <v>14.471518</v>
      </c>
      <c r="T96">
        <v>0</v>
      </c>
      <c r="U96">
        <v>348.97500000000002</v>
      </c>
      <c r="V96">
        <v>6.3661000000000003</v>
      </c>
      <c r="W96">
        <v>46.019309999999997</v>
      </c>
      <c r="X96">
        <v>147.26089999999999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18.643799999999999</v>
      </c>
      <c r="AE96">
        <v>15.756</v>
      </c>
      <c r="AF96">
        <v>6.5454999999999997</v>
      </c>
      <c r="AG96">
        <v>41.504399999999997</v>
      </c>
      <c r="AH96">
        <v>71.654700000000005</v>
      </c>
      <c r="AI96">
        <v>0</v>
      </c>
      <c r="AJ96">
        <v>0</v>
      </c>
      <c r="AK96">
        <v>52.739400000000003</v>
      </c>
      <c r="AL96">
        <v>23.24</v>
      </c>
      <c r="AM96">
        <v>0</v>
      </c>
      <c r="AN96">
        <v>0</v>
      </c>
      <c r="AO96">
        <v>14.112</v>
      </c>
      <c r="AP96">
        <v>11.529</v>
      </c>
      <c r="AQ96">
        <v>16.055</v>
      </c>
      <c r="AR96">
        <v>8.8320000000000007</v>
      </c>
      <c r="AS96">
        <v>10.492559999999999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66.066824999999994</v>
      </c>
      <c r="BA96">
        <f t="shared" si="4"/>
        <v>2051.7618779999998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0.32223400000000002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1.63</v>
      </c>
      <c r="BT96">
        <v>0.44800000000000001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3.5355379999999998</v>
      </c>
      <c r="CB96">
        <v>0.53</v>
      </c>
      <c r="CC96">
        <v>0.47</v>
      </c>
      <c r="CD96">
        <v>1.55</v>
      </c>
      <c r="CE96">
        <v>0.79</v>
      </c>
      <c r="CF96">
        <v>0.08</v>
      </c>
      <c r="CG96">
        <v>3.65</v>
      </c>
      <c r="CH96">
        <v>0.3876</v>
      </c>
      <c r="CI96">
        <v>7.75</v>
      </c>
      <c r="CJ96">
        <v>1.86</v>
      </c>
      <c r="CK96">
        <v>1.73</v>
      </c>
      <c r="CL96">
        <v>5.0330000000000004</v>
      </c>
      <c r="CM96">
        <v>1.849688</v>
      </c>
      <c r="CN96">
        <v>0</v>
      </c>
      <c r="CO96">
        <v>2.91</v>
      </c>
      <c r="CP96">
        <v>0</v>
      </c>
      <c r="CQ96">
        <v>2.24878</v>
      </c>
      <c r="CR96">
        <v>3.4</v>
      </c>
      <c r="CS96">
        <v>2.3754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66.066824999999994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371.36689999999999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22.739464000000002</v>
      </c>
      <c r="S97">
        <v>14.471518</v>
      </c>
      <c r="T97">
        <v>0</v>
      </c>
      <c r="U97">
        <v>348.97500000000002</v>
      </c>
      <c r="V97">
        <v>6.3661000000000003</v>
      </c>
      <c r="W97">
        <v>46.019309999999997</v>
      </c>
      <c r="X97">
        <v>147.26089999999999</v>
      </c>
      <c r="Y97">
        <v>0</v>
      </c>
      <c r="Z97">
        <v>0</v>
      </c>
      <c r="AA97">
        <v>0</v>
      </c>
      <c r="AB97">
        <v>13.535600000000001</v>
      </c>
      <c r="AC97">
        <v>9.9058399999999995</v>
      </c>
      <c r="AD97">
        <v>18.643799999999999</v>
      </c>
      <c r="AE97">
        <v>15.756</v>
      </c>
      <c r="AF97">
        <v>6.5454999999999997</v>
      </c>
      <c r="AG97">
        <v>41.504399999999997</v>
      </c>
      <c r="AH97">
        <v>47.769799999999996</v>
      </c>
      <c r="AI97">
        <v>0</v>
      </c>
      <c r="AJ97">
        <v>0</v>
      </c>
      <c r="AK97">
        <v>52.739400000000003</v>
      </c>
      <c r="AL97">
        <v>23.24</v>
      </c>
      <c r="AM97">
        <v>0</v>
      </c>
      <c r="AN97">
        <v>0</v>
      </c>
      <c r="AO97">
        <v>14.112</v>
      </c>
      <c r="AP97">
        <v>11.529</v>
      </c>
      <c r="AQ97">
        <v>16.055</v>
      </c>
      <c r="AR97">
        <v>8.8320000000000007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65.937624999999997</v>
      </c>
      <c r="BA97">
        <f t="shared" si="4"/>
        <v>2027.7477779999999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0.32223400000000002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1.63</v>
      </c>
      <c r="BT97">
        <v>0.44800000000000001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3.5355379999999998</v>
      </c>
      <c r="CB97">
        <v>0.53</v>
      </c>
      <c r="CC97">
        <v>0.47</v>
      </c>
      <c r="CD97">
        <v>1.55</v>
      </c>
      <c r="CE97">
        <v>0.79</v>
      </c>
      <c r="CF97">
        <v>0.08</v>
      </c>
      <c r="CG97">
        <v>3.65</v>
      </c>
      <c r="CH97">
        <v>0.25840000000000002</v>
      </c>
      <c r="CI97">
        <v>7.75</v>
      </c>
      <c r="CJ97">
        <v>1.86</v>
      </c>
      <c r="CK97">
        <v>1.73</v>
      </c>
      <c r="CL97">
        <v>5.0330000000000004</v>
      </c>
      <c r="CM97">
        <v>1.849688</v>
      </c>
      <c r="CN97">
        <v>0</v>
      </c>
      <c r="CO97">
        <v>2.91</v>
      </c>
      <c r="CP97">
        <v>0</v>
      </c>
      <c r="CQ97">
        <v>2.24878</v>
      </c>
      <c r="CR97">
        <v>3.4</v>
      </c>
      <c r="CS97">
        <v>2.3754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65.937624999999997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371.36689999999999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22.739464000000002</v>
      </c>
      <c r="S98">
        <v>14.471518</v>
      </c>
      <c r="T98">
        <v>0</v>
      </c>
      <c r="U98">
        <v>348.97500000000002</v>
      </c>
      <c r="V98">
        <v>6.3661000000000003</v>
      </c>
      <c r="W98">
        <v>46.019309999999997</v>
      </c>
      <c r="X98">
        <v>147.26089999999999</v>
      </c>
      <c r="Y98">
        <v>0</v>
      </c>
      <c r="Z98">
        <v>0</v>
      </c>
      <c r="AA98">
        <v>0</v>
      </c>
      <c r="AB98">
        <v>13.535600000000001</v>
      </c>
      <c r="AC98">
        <v>9.9058399999999995</v>
      </c>
      <c r="AD98">
        <v>18.643799999999999</v>
      </c>
      <c r="AE98">
        <v>15.756</v>
      </c>
      <c r="AF98">
        <v>6.5454999999999997</v>
      </c>
      <c r="AG98">
        <v>41.504399999999997</v>
      </c>
      <c r="AH98">
        <v>47.769799999999996</v>
      </c>
      <c r="AI98">
        <v>0</v>
      </c>
      <c r="AJ98">
        <v>0</v>
      </c>
      <c r="AK98">
        <v>52.739400000000003</v>
      </c>
      <c r="AL98">
        <v>23.24</v>
      </c>
      <c r="AM98">
        <v>0</v>
      </c>
      <c r="AN98">
        <v>0</v>
      </c>
      <c r="AO98">
        <v>14.112</v>
      </c>
      <c r="AP98">
        <v>11.529</v>
      </c>
      <c r="AQ98">
        <v>16.055</v>
      </c>
      <c r="AR98">
        <v>8.8320000000000007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65.937624999999997</v>
      </c>
      <c r="BA98">
        <f t="shared" si="4"/>
        <v>2027.7477779999999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0.32223400000000002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1.63</v>
      </c>
      <c r="BT98">
        <v>0.44800000000000001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3.5355379999999998</v>
      </c>
      <c r="CB98">
        <v>0.53</v>
      </c>
      <c r="CC98">
        <v>0.47</v>
      </c>
      <c r="CD98">
        <v>1.55</v>
      </c>
      <c r="CE98">
        <v>0.79</v>
      </c>
      <c r="CF98">
        <v>0.08</v>
      </c>
      <c r="CG98">
        <v>3.65</v>
      </c>
      <c r="CH98">
        <v>0.25840000000000002</v>
      </c>
      <c r="CI98">
        <v>7.75</v>
      </c>
      <c r="CJ98">
        <v>1.86</v>
      </c>
      <c r="CK98">
        <v>1.73</v>
      </c>
      <c r="CL98">
        <v>5.0330000000000004</v>
      </c>
      <c r="CM98">
        <v>1.849688</v>
      </c>
      <c r="CN98">
        <v>0</v>
      </c>
      <c r="CO98">
        <v>2.91</v>
      </c>
      <c r="CP98">
        <v>0</v>
      </c>
      <c r="CQ98">
        <v>2.24878</v>
      </c>
      <c r="CR98">
        <v>3.4</v>
      </c>
      <c r="CS98">
        <v>2.3754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65.937624999999997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5.0000000000000001E-4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3.8426324175000026</v>
      </c>
      <c r="L99">
        <f t="shared" si="6"/>
        <v>9.1213394000000072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0.63650445925000076</v>
      </c>
      <c r="S99">
        <f t="shared" si="6"/>
        <v>0.47522682575000058</v>
      </c>
      <c r="T99">
        <f t="shared" si="6"/>
        <v>0</v>
      </c>
      <c r="U99">
        <f t="shared" si="6"/>
        <v>8.3753999999999849</v>
      </c>
      <c r="V99">
        <f t="shared" si="6"/>
        <v>0.29844678224999999</v>
      </c>
      <c r="W99">
        <f t="shared" si="6"/>
        <v>0.9633869014999995</v>
      </c>
      <c r="X99">
        <f t="shared" si="6"/>
        <v>3.4383846999999945</v>
      </c>
      <c r="Y99">
        <f t="shared" si="6"/>
        <v>0</v>
      </c>
      <c r="Z99">
        <f t="shared" si="6"/>
        <v>0.13525435000000005</v>
      </c>
      <c r="AA99">
        <f t="shared" si="6"/>
        <v>0.15799920999999997</v>
      </c>
      <c r="AB99">
        <f t="shared" si="6"/>
        <v>0.32760125000000001</v>
      </c>
      <c r="AC99">
        <f t="shared" si="6"/>
        <v>0.24269308000000012</v>
      </c>
      <c r="AD99">
        <f t="shared" si="6"/>
        <v>0.55737261300000074</v>
      </c>
      <c r="AE99">
        <f t="shared" si="6"/>
        <v>0.70921038499999989</v>
      </c>
      <c r="AF99">
        <f t="shared" si="6"/>
        <v>0.21932459999999998</v>
      </c>
      <c r="AG99">
        <f t="shared" si="6"/>
        <v>0.99610559999999793</v>
      </c>
      <c r="AH99">
        <f t="shared" si="6"/>
        <v>1.3586350000000007</v>
      </c>
      <c r="AI99">
        <f t="shared" si="6"/>
        <v>0.13746649999999996</v>
      </c>
      <c r="AJ99">
        <f t="shared" si="6"/>
        <v>0</v>
      </c>
      <c r="AK99">
        <f t="shared" si="6"/>
        <v>1.2657456000000009</v>
      </c>
      <c r="AL99">
        <f t="shared" si="6"/>
        <v>0.569379999999999</v>
      </c>
      <c r="AM99">
        <f t="shared" si="6"/>
        <v>9.5263123999999991E-2</v>
      </c>
      <c r="AN99">
        <f t="shared" si="6"/>
        <v>0</v>
      </c>
      <c r="AO99">
        <f t="shared" si="6"/>
        <v>0.35882700000000023</v>
      </c>
      <c r="AP99">
        <f t="shared" si="6"/>
        <v>0.27650384999999994</v>
      </c>
      <c r="AQ99">
        <f t="shared" si="6"/>
        <v>0.46150000000000019</v>
      </c>
      <c r="AR99">
        <f t="shared" si="6"/>
        <v>0.25750800000000001</v>
      </c>
      <c r="AS99">
        <f t="shared" si="6"/>
        <v>0.25202322000000055</v>
      </c>
      <c r="AT99">
        <f t="shared" si="6"/>
        <v>0.34865391599999945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1.6024253759999982</v>
      </c>
      <c r="BA99">
        <f t="shared" si="4"/>
        <v>49.023870360249973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7.7336160000000195E-3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3.3468600000000005E-3</v>
      </c>
      <c r="BS99">
        <f t="shared" si="7"/>
        <v>3.9119999999999946E-2</v>
      </c>
      <c r="BT99">
        <f t="shared" si="7"/>
        <v>6.9993000000000008E-3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6.2400000000000112E-3</v>
      </c>
      <c r="BZ99">
        <f t="shared" si="7"/>
        <v>6.4282512E-2</v>
      </c>
      <c r="CA99">
        <f t="shared" si="7"/>
        <v>8.4852911999999892E-2</v>
      </c>
      <c r="CB99">
        <f t="shared" si="7"/>
        <v>2.8052499999999973E-2</v>
      </c>
      <c r="CC99">
        <f t="shared" si="7"/>
        <v>1.1619999999999988E-2</v>
      </c>
      <c r="CD99">
        <f t="shared" si="7"/>
        <v>3.6595000000000003E-2</v>
      </c>
      <c r="CE99">
        <f t="shared" si="7"/>
        <v>2.261000000000004E-2</v>
      </c>
      <c r="CF99">
        <f t="shared" si="7"/>
        <v>1.9400000000000008E-3</v>
      </c>
      <c r="CG99">
        <f t="shared" si="7"/>
        <v>8.7599999999999928E-2</v>
      </c>
      <c r="CH99">
        <f t="shared" si="7"/>
        <v>7.3487250000000108E-3</v>
      </c>
      <c r="CI99">
        <f t="shared" si="7"/>
        <v>0.186</v>
      </c>
      <c r="CJ99">
        <f t="shared" si="7"/>
        <v>4.4640000000000082E-2</v>
      </c>
      <c r="CK99">
        <f t="shared" si="7"/>
        <v>4.1519999999999967E-2</v>
      </c>
      <c r="CL99">
        <f t="shared" si="7"/>
        <v>0.12243132000000012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5.3970720000000069E-2</v>
      </c>
      <c r="CR99">
        <f t="shared" si="7"/>
        <v>8.159999999999995E-2</v>
      </c>
      <c r="CS99">
        <f t="shared" si="7"/>
        <v>5.5813875000000124E-2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1.6024253759999982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103.46159900000001</v>
      </c>
      <c r="L3">
        <v>348.10473500000001</v>
      </c>
      <c r="M3">
        <v>90.925887000000003</v>
      </c>
      <c r="N3">
        <v>116.228166</v>
      </c>
      <c r="O3">
        <v>121.836378</v>
      </c>
      <c r="P3">
        <v>134.19857500000001</v>
      </c>
      <c r="Q3">
        <v>0</v>
      </c>
      <c r="R3">
        <v>26.604227000000002</v>
      </c>
      <c r="S3">
        <v>20.815083000000001</v>
      </c>
      <c r="T3">
        <v>0</v>
      </c>
      <c r="U3">
        <v>336.167618</v>
      </c>
      <c r="V3">
        <v>14.911402000000001</v>
      </c>
      <c r="W3">
        <v>44.330401000000002</v>
      </c>
      <c r="X3">
        <v>141.856425</v>
      </c>
      <c r="Y3">
        <v>0</v>
      </c>
      <c r="Z3">
        <v>0</v>
      </c>
      <c r="AA3">
        <v>0</v>
      </c>
      <c r="AB3">
        <v>12.933266</v>
      </c>
      <c r="AC3">
        <v>0</v>
      </c>
      <c r="AD3">
        <v>17.959572999999999</v>
      </c>
      <c r="AE3">
        <v>15.177754999999999</v>
      </c>
      <c r="AF3">
        <v>6.3052799999999998</v>
      </c>
      <c r="AG3">
        <v>39.981189000000001</v>
      </c>
      <c r="AH3">
        <v>69.024973000000003</v>
      </c>
      <c r="AI3">
        <v>0</v>
      </c>
      <c r="AJ3">
        <v>0</v>
      </c>
      <c r="AK3">
        <v>50.803863999999997</v>
      </c>
      <c r="AL3">
        <v>11.193546</v>
      </c>
      <c r="AM3">
        <v>0</v>
      </c>
      <c r="AN3">
        <v>0</v>
      </c>
      <c r="AO3">
        <v>15.859771</v>
      </c>
      <c r="AP3">
        <v>12.58667</v>
      </c>
      <c r="AQ3">
        <v>15.465782000000001</v>
      </c>
      <c r="AR3">
        <v>51.047193999999998</v>
      </c>
      <c r="AS3">
        <v>23.713709999999999</v>
      </c>
      <c r="AT3">
        <v>12.429796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63.933788</v>
      </c>
      <c r="BA3">
        <f>SUM(B3:AZ3)</f>
        <v>1917.8566529999996</v>
      </c>
      <c r="BD3">
        <v>0</v>
      </c>
      <c r="BE3">
        <v>0</v>
      </c>
      <c r="BF3">
        <v>0</v>
      </c>
      <c r="BG3">
        <v>0</v>
      </c>
      <c r="BH3">
        <v>0</v>
      </c>
      <c r="BI3">
        <v>0.31040800000000002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1.57</v>
      </c>
      <c r="BT3">
        <v>0.431558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1.19</v>
      </c>
      <c r="CC3">
        <v>0.46</v>
      </c>
      <c r="CD3">
        <v>1.36</v>
      </c>
      <c r="CE3">
        <v>0.76</v>
      </c>
      <c r="CF3">
        <v>0.08</v>
      </c>
      <c r="CG3">
        <v>3.52</v>
      </c>
      <c r="CH3">
        <v>0.37337500000000001</v>
      </c>
      <c r="CI3">
        <v>7.47</v>
      </c>
      <c r="CJ3">
        <v>1.79</v>
      </c>
      <c r="CK3">
        <v>1.67</v>
      </c>
      <c r="CL3">
        <v>4.9314020000000003</v>
      </c>
      <c r="CM3">
        <v>1.7818039999999999</v>
      </c>
      <c r="CN3">
        <v>0</v>
      </c>
      <c r="CO3">
        <v>2.8</v>
      </c>
      <c r="CP3">
        <v>0</v>
      </c>
      <c r="CQ3">
        <v>2.1662499999999998</v>
      </c>
      <c r="CR3">
        <v>3.28</v>
      </c>
      <c r="CS3">
        <v>1.927467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63.933788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103.46159900000001</v>
      </c>
      <c r="L4">
        <v>348.10473500000001</v>
      </c>
      <c r="M4">
        <v>90.925887000000003</v>
      </c>
      <c r="N4">
        <v>116.228166</v>
      </c>
      <c r="O4">
        <v>121.836378</v>
      </c>
      <c r="P4">
        <v>134.19857500000001</v>
      </c>
      <c r="Q4">
        <v>0</v>
      </c>
      <c r="R4">
        <v>26.604227000000002</v>
      </c>
      <c r="S4">
        <v>20.815083000000001</v>
      </c>
      <c r="T4">
        <v>0</v>
      </c>
      <c r="U4">
        <v>336.167618</v>
      </c>
      <c r="V4">
        <v>14.911402000000001</v>
      </c>
      <c r="W4">
        <v>44.330401000000002</v>
      </c>
      <c r="X4">
        <v>141.856425</v>
      </c>
      <c r="Y4">
        <v>0</v>
      </c>
      <c r="Z4">
        <v>0</v>
      </c>
      <c r="AA4">
        <v>0</v>
      </c>
      <c r="AB4">
        <v>12.933266</v>
      </c>
      <c r="AC4">
        <v>0</v>
      </c>
      <c r="AD4">
        <v>17.959572999999999</v>
      </c>
      <c r="AE4">
        <v>15.177754999999999</v>
      </c>
      <c r="AF4">
        <v>6.3052799999999998</v>
      </c>
      <c r="AG4">
        <v>39.981189000000001</v>
      </c>
      <c r="AH4">
        <v>37.260444</v>
      </c>
      <c r="AI4">
        <v>0</v>
      </c>
      <c r="AJ4">
        <v>0</v>
      </c>
      <c r="AK4">
        <v>50.803863999999997</v>
      </c>
      <c r="AL4">
        <v>11.193546</v>
      </c>
      <c r="AM4">
        <v>0</v>
      </c>
      <c r="AN4">
        <v>0</v>
      </c>
      <c r="AO4">
        <v>15.859771</v>
      </c>
      <c r="AP4">
        <v>12.58667</v>
      </c>
      <c r="AQ4">
        <v>15.465782000000001</v>
      </c>
      <c r="AR4">
        <v>51.047193999999998</v>
      </c>
      <c r="AS4">
        <v>23.713709999999999</v>
      </c>
      <c r="AT4">
        <v>10.916684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63.597211999999999</v>
      </c>
      <c r="BA4">
        <f t="shared" ref="BA4:BA67" si="1">SUM(B4:AZ4)</f>
        <v>1884.2424359999995</v>
      </c>
      <c r="BD4">
        <v>0</v>
      </c>
      <c r="BE4">
        <v>0</v>
      </c>
      <c r="BF4">
        <v>0</v>
      </c>
      <c r="BG4">
        <v>0</v>
      </c>
      <c r="BH4">
        <v>0</v>
      </c>
      <c r="BI4">
        <v>0.31040800000000002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1.57</v>
      </c>
      <c r="BT4">
        <v>0.26702700000000001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1.19</v>
      </c>
      <c r="CC4">
        <v>0.46</v>
      </c>
      <c r="CD4">
        <v>1.36</v>
      </c>
      <c r="CE4">
        <v>0.76</v>
      </c>
      <c r="CF4">
        <v>0.08</v>
      </c>
      <c r="CG4">
        <v>3.52</v>
      </c>
      <c r="CH4">
        <v>0.20133000000000001</v>
      </c>
      <c r="CI4">
        <v>7.47</v>
      </c>
      <c r="CJ4">
        <v>1.79</v>
      </c>
      <c r="CK4">
        <v>1.67</v>
      </c>
      <c r="CL4">
        <v>4.9314020000000003</v>
      </c>
      <c r="CM4">
        <v>1.7818039999999999</v>
      </c>
      <c r="CN4">
        <v>0</v>
      </c>
      <c r="CO4">
        <v>2.8</v>
      </c>
      <c r="CP4">
        <v>0</v>
      </c>
      <c r="CQ4">
        <v>2.1662499999999998</v>
      </c>
      <c r="CR4">
        <v>3.28</v>
      </c>
      <c r="CS4">
        <v>1.927467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63.597211999999999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103.46159900000001</v>
      </c>
      <c r="L5">
        <v>348.10473500000001</v>
      </c>
      <c r="M5">
        <v>90.925887000000003</v>
      </c>
      <c r="N5">
        <v>116.228166</v>
      </c>
      <c r="O5">
        <v>121.836378</v>
      </c>
      <c r="P5">
        <v>134.19857500000001</v>
      </c>
      <c r="Q5">
        <v>0</v>
      </c>
      <c r="R5">
        <v>26.604227000000002</v>
      </c>
      <c r="S5">
        <v>20.815083000000001</v>
      </c>
      <c r="T5">
        <v>0</v>
      </c>
      <c r="U5">
        <v>336.167618</v>
      </c>
      <c r="V5">
        <v>14.911402000000001</v>
      </c>
      <c r="W5">
        <v>44.330401000000002</v>
      </c>
      <c r="X5">
        <v>141.856425</v>
      </c>
      <c r="Y5">
        <v>0</v>
      </c>
      <c r="Z5">
        <v>0</v>
      </c>
      <c r="AA5">
        <v>0</v>
      </c>
      <c r="AB5">
        <v>12.933266</v>
      </c>
      <c r="AC5">
        <v>0</v>
      </c>
      <c r="AD5">
        <v>17.959572999999999</v>
      </c>
      <c r="AE5">
        <v>15.177754999999999</v>
      </c>
      <c r="AF5">
        <v>6.3052799999999998</v>
      </c>
      <c r="AG5">
        <v>39.981189000000001</v>
      </c>
      <c r="AH5">
        <v>37.260444</v>
      </c>
      <c r="AI5">
        <v>0</v>
      </c>
      <c r="AJ5">
        <v>0</v>
      </c>
      <c r="AK5">
        <v>50.803863999999997</v>
      </c>
      <c r="AL5">
        <v>11.193546</v>
      </c>
      <c r="AM5">
        <v>0</v>
      </c>
      <c r="AN5">
        <v>0</v>
      </c>
      <c r="AO5">
        <v>15.859771</v>
      </c>
      <c r="AP5">
        <v>12.58667</v>
      </c>
      <c r="AQ5">
        <v>0</v>
      </c>
      <c r="AR5">
        <v>3.1904499999999998</v>
      </c>
      <c r="AS5">
        <v>23.713709999999999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63.330185</v>
      </c>
      <c r="BA5">
        <f t="shared" si="1"/>
        <v>1824.1826159999998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0.31040800000000002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1.57</v>
      </c>
      <c r="BT5">
        <v>0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1.19</v>
      </c>
      <c r="CC5">
        <v>0.46</v>
      </c>
      <c r="CD5">
        <v>1.36</v>
      </c>
      <c r="CE5">
        <v>0.76</v>
      </c>
      <c r="CF5">
        <v>0.08</v>
      </c>
      <c r="CG5">
        <v>3.52</v>
      </c>
      <c r="CH5">
        <v>0.20133000000000001</v>
      </c>
      <c r="CI5">
        <v>7.47</v>
      </c>
      <c r="CJ5">
        <v>1.79</v>
      </c>
      <c r="CK5">
        <v>1.67</v>
      </c>
      <c r="CL5">
        <v>4.9314020000000003</v>
      </c>
      <c r="CM5">
        <v>1.7818039999999999</v>
      </c>
      <c r="CN5">
        <v>0</v>
      </c>
      <c r="CO5">
        <v>2.8</v>
      </c>
      <c r="CP5">
        <v>0</v>
      </c>
      <c r="CQ5">
        <v>2.1662499999999998</v>
      </c>
      <c r="CR5">
        <v>3.28</v>
      </c>
      <c r="CS5">
        <v>1.927467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63.330185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103.46159900000001</v>
      </c>
      <c r="L6">
        <v>348.10473500000001</v>
      </c>
      <c r="M6">
        <v>90.925887000000003</v>
      </c>
      <c r="N6">
        <v>116.228166</v>
      </c>
      <c r="O6">
        <v>121.836378</v>
      </c>
      <c r="P6">
        <v>134.19857500000001</v>
      </c>
      <c r="Q6">
        <v>0</v>
      </c>
      <c r="R6">
        <v>26.604227000000002</v>
      </c>
      <c r="S6">
        <v>20.815083000000001</v>
      </c>
      <c r="T6">
        <v>0</v>
      </c>
      <c r="U6">
        <v>336.167618</v>
      </c>
      <c r="V6">
        <v>14.911402000000001</v>
      </c>
      <c r="W6">
        <v>44.330401000000002</v>
      </c>
      <c r="X6">
        <v>141.856425</v>
      </c>
      <c r="Y6">
        <v>0</v>
      </c>
      <c r="Z6">
        <v>0</v>
      </c>
      <c r="AA6">
        <v>0</v>
      </c>
      <c r="AB6">
        <v>12.933266</v>
      </c>
      <c r="AC6">
        <v>0</v>
      </c>
      <c r="AD6">
        <v>17.959572999999999</v>
      </c>
      <c r="AE6">
        <v>15.177754999999999</v>
      </c>
      <c r="AF6">
        <v>6.3052799999999998</v>
      </c>
      <c r="AG6">
        <v>39.981189000000001</v>
      </c>
      <c r="AH6">
        <v>18.630222</v>
      </c>
      <c r="AI6">
        <v>0</v>
      </c>
      <c r="AJ6">
        <v>0</v>
      </c>
      <c r="AK6">
        <v>50.803863999999997</v>
      </c>
      <c r="AL6">
        <v>11.193546</v>
      </c>
      <c r="AM6">
        <v>0</v>
      </c>
      <c r="AN6">
        <v>0</v>
      </c>
      <c r="AO6">
        <v>15.859771</v>
      </c>
      <c r="AP6">
        <v>12.58667</v>
      </c>
      <c r="AQ6">
        <v>0</v>
      </c>
      <c r="AR6">
        <v>3.1904499999999998</v>
      </c>
      <c r="AS6">
        <v>23.713709999999999</v>
      </c>
      <c r="AT6">
        <v>10.594142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63.229520000000001</v>
      </c>
      <c r="BA6">
        <f t="shared" si="1"/>
        <v>1801.5994539999997</v>
      </c>
      <c r="BD6">
        <v>0</v>
      </c>
      <c r="BE6">
        <v>0</v>
      </c>
      <c r="BF6">
        <v>0</v>
      </c>
      <c r="BG6">
        <v>0</v>
      </c>
      <c r="BH6">
        <v>0</v>
      </c>
      <c r="BI6">
        <v>0.31040800000000002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1.57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1.19</v>
      </c>
      <c r="CC6">
        <v>0.46</v>
      </c>
      <c r="CD6">
        <v>1.36</v>
      </c>
      <c r="CE6">
        <v>0.76</v>
      </c>
      <c r="CF6">
        <v>0.08</v>
      </c>
      <c r="CG6">
        <v>3.52</v>
      </c>
      <c r="CH6">
        <v>0.100665</v>
      </c>
      <c r="CI6">
        <v>7.47</v>
      </c>
      <c r="CJ6">
        <v>1.79</v>
      </c>
      <c r="CK6">
        <v>1.67</v>
      </c>
      <c r="CL6">
        <v>4.9314020000000003</v>
      </c>
      <c r="CM6">
        <v>1.7818039999999999</v>
      </c>
      <c r="CN6">
        <v>0</v>
      </c>
      <c r="CO6">
        <v>2.8</v>
      </c>
      <c r="CP6">
        <v>0</v>
      </c>
      <c r="CQ6">
        <v>2.1662499999999998</v>
      </c>
      <c r="CR6">
        <v>3.28</v>
      </c>
      <c r="CS6">
        <v>1.927467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63.229520000000001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103.46159900000001</v>
      </c>
      <c r="L7">
        <v>348.10473500000001</v>
      </c>
      <c r="M7">
        <v>90.925887000000003</v>
      </c>
      <c r="N7">
        <v>116.228166</v>
      </c>
      <c r="O7">
        <v>121.836378</v>
      </c>
      <c r="P7">
        <v>134.19857500000001</v>
      </c>
      <c r="Q7">
        <v>0</v>
      </c>
      <c r="R7">
        <v>26.604227000000002</v>
      </c>
      <c r="S7">
        <v>20.815083000000001</v>
      </c>
      <c r="T7">
        <v>0</v>
      </c>
      <c r="U7">
        <v>336.167618</v>
      </c>
      <c r="V7">
        <v>14.911402000000001</v>
      </c>
      <c r="W7">
        <v>44.330401000000002</v>
      </c>
      <c r="X7">
        <v>141.856425</v>
      </c>
      <c r="Y7">
        <v>0</v>
      </c>
      <c r="Z7">
        <v>0</v>
      </c>
      <c r="AA7">
        <v>0</v>
      </c>
      <c r="AB7">
        <v>12.933266</v>
      </c>
      <c r="AC7">
        <v>0</v>
      </c>
      <c r="AD7">
        <v>17.959572999999999</v>
      </c>
      <c r="AE7">
        <v>15.177754999999999</v>
      </c>
      <c r="AF7">
        <v>6.3052799999999998</v>
      </c>
      <c r="AG7">
        <v>39.981189000000001</v>
      </c>
      <c r="AH7">
        <v>18.630222</v>
      </c>
      <c r="AI7">
        <v>0</v>
      </c>
      <c r="AJ7">
        <v>0</v>
      </c>
      <c r="AK7">
        <v>50.803863999999997</v>
      </c>
      <c r="AL7">
        <v>11.193546</v>
      </c>
      <c r="AM7">
        <v>0</v>
      </c>
      <c r="AN7">
        <v>0</v>
      </c>
      <c r="AO7">
        <v>15.859771</v>
      </c>
      <c r="AP7">
        <v>12.58667</v>
      </c>
      <c r="AQ7">
        <v>0</v>
      </c>
      <c r="AR7">
        <v>3.1904499999999998</v>
      </c>
      <c r="AS7">
        <v>23.713709999999999</v>
      </c>
      <c r="AT7">
        <v>9.6461690000000004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63.229520000000001</v>
      </c>
      <c r="BA7">
        <f t="shared" si="1"/>
        <v>1800.6514809999999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0.31040800000000002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1.57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1.19</v>
      </c>
      <c r="CC7">
        <v>0.46</v>
      </c>
      <c r="CD7">
        <v>1.36</v>
      </c>
      <c r="CE7">
        <v>0.76</v>
      </c>
      <c r="CF7">
        <v>0.08</v>
      </c>
      <c r="CG7">
        <v>3.52</v>
      </c>
      <c r="CH7">
        <v>0.100665</v>
      </c>
      <c r="CI7">
        <v>7.47</v>
      </c>
      <c r="CJ7">
        <v>1.79</v>
      </c>
      <c r="CK7">
        <v>1.67</v>
      </c>
      <c r="CL7">
        <v>4.9314020000000003</v>
      </c>
      <c r="CM7">
        <v>1.7818039999999999</v>
      </c>
      <c r="CN7">
        <v>0</v>
      </c>
      <c r="CO7">
        <v>2.8</v>
      </c>
      <c r="CP7">
        <v>0</v>
      </c>
      <c r="CQ7">
        <v>2.1662499999999998</v>
      </c>
      <c r="CR7">
        <v>3.28</v>
      </c>
      <c r="CS7">
        <v>1.927467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63.229520000000001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103.46159900000001</v>
      </c>
      <c r="L8">
        <v>348.10473500000001</v>
      </c>
      <c r="M8">
        <v>90.925887000000003</v>
      </c>
      <c r="N8">
        <v>116.228166</v>
      </c>
      <c r="O8">
        <v>121.836378</v>
      </c>
      <c r="P8">
        <v>134.19857500000001</v>
      </c>
      <c r="Q8">
        <v>0</v>
      </c>
      <c r="R8">
        <v>26.604227000000002</v>
      </c>
      <c r="S8">
        <v>20.815083000000001</v>
      </c>
      <c r="T8">
        <v>0</v>
      </c>
      <c r="U8">
        <v>336.167618</v>
      </c>
      <c r="V8">
        <v>14.911402000000001</v>
      </c>
      <c r="W8">
        <v>44.330401000000002</v>
      </c>
      <c r="X8">
        <v>141.856425</v>
      </c>
      <c r="Y8">
        <v>0</v>
      </c>
      <c r="Z8">
        <v>0</v>
      </c>
      <c r="AA8">
        <v>0</v>
      </c>
      <c r="AB8">
        <v>12.933266</v>
      </c>
      <c r="AC8">
        <v>0</v>
      </c>
      <c r="AD8">
        <v>17.959572999999999</v>
      </c>
      <c r="AE8">
        <v>15.177754999999999</v>
      </c>
      <c r="AF8">
        <v>6.3052799999999998</v>
      </c>
      <c r="AG8">
        <v>39.981189000000001</v>
      </c>
      <c r="AH8">
        <v>18.630222</v>
      </c>
      <c r="AI8">
        <v>0</v>
      </c>
      <c r="AJ8">
        <v>0</v>
      </c>
      <c r="AK8">
        <v>50.803863999999997</v>
      </c>
      <c r="AL8">
        <v>11.193546</v>
      </c>
      <c r="AM8">
        <v>0</v>
      </c>
      <c r="AN8">
        <v>0</v>
      </c>
      <c r="AO8">
        <v>15.859771</v>
      </c>
      <c r="AP8">
        <v>12.58667</v>
      </c>
      <c r="AQ8">
        <v>0</v>
      </c>
      <c r="AR8">
        <v>3.1904499999999998</v>
      </c>
      <c r="AS8">
        <v>23.713709999999999</v>
      </c>
      <c r="AT8">
        <v>9.5541459999999994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63.229520000000001</v>
      </c>
      <c r="BA8">
        <f t="shared" si="1"/>
        <v>1800.5594579999997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0.31040800000000002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1.57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1.19</v>
      </c>
      <c r="CC8">
        <v>0.46</v>
      </c>
      <c r="CD8">
        <v>1.36</v>
      </c>
      <c r="CE8">
        <v>0.76</v>
      </c>
      <c r="CF8">
        <v>0.08</v>
      </c>
      <c r="CG8">
        <v>3.52</v>
      </c>
      <c r="CH8">
        <v>0.100665</v>
      </c>
      <c r="CI8">
        <v>7.47</v>
      </c>
      <c r="CJ8">
        <v>1.79</v>
      </c>
      <c r="CK8">
        <v>1.67</v>
      </c>
      <c r="CL8">
        <v>4.9314020000000003</v>
      </c>
      <c r="CM8">
        <v>1.7818039999999999</v>
      </c>
      <c r="CN8">
        <v>0</v>
      </c>
      <c r="CO8">
        <v>2.8</v>
      </c>
      <c r="CP8">
        <v>0</v>
      </c>
      <c r="CQ8">
        <v>2.1662499999999998</v>
      </c>
      <c r="CR8">
        <v>3.28</v>
      </c>
      <c r="CS8">
        <v>1.927467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63.229520000000001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103.46159900000001</v>
      </c>
      <c r="L9">
        <v>348.10473500000001</v>
      </c>
      <c r="M9">
        <v>90.925887000000003</v>
      </c>
      <c r="N9">
        <v>116.228166</v>
      </c>
      <c r="O9">
        <v>121.836378</v>
      </c>
      <c r="P9">
        <v>134.19857500000001</v>
      </c>
      <c r="Q9">
        <v>0</v>
      </c>
      <c r="R9">
        <v>26.604227000000002</v>
      </c>
      <c r="S9">
        <v>20.815083000000001</v>
      </c>
      <c r="T9">
        <v>0</v>
      </c>
      <c r="U9">
        <v>336.167618</v>
      </c>
      <c r="V9">
        <v>14.911402000000001</v>
      </c>
      <c r="W9">
        <v>44.330401000000002</v>
      </c>
      <c r="X9">
        <v>141.856425</v>
      </c>
      <c r="Y9">
        <v>0</v>
      </c>
      <c r="Z9">
        <v>0</v>
      </c>
      <c r="AA9">
        <v>0</v>
      </c>
      <c r="AB9">
        <v>0</v>
      </c>
      <c r="AC9">
        <v>0</v>
      </c>
      <c r="AD9">
        <v>17.959572999999999</v>
      </c>
      <c r="AE9">
        <v>15.177754999999999</v>
      </c>
      <c r="AF9">
        <v>6.3052799999999998</v>
      </c>
      <c r="AG9">
        <v>39.981189000000001</v>
      </c>
      <c r="AH9">
        <v>18.630222</v>
      </c>
      <c r="AI9">
        <v>0</v>
      </c>
      <c r="AJ9">
        <v>0</v>
      </c>
      <c r="AK9">
        <v>50.803863999999997</v>
      </c>
      <c r="AL9">
        <v>11.193546</v>
      </c>
      <c r="AM9">
        <v>0</v>
      </c>
      <c r="AN9">
        <v>0</v>
      </c>
      <c r="AO9">
        <v>15.859771</v>
      </c>
      <c r="AP9">
        <v>12.58667</v>
      </c>
      <c r="AQ9">
        <v>0</v>
      </c>
      <c r="AR9">
        <v>3.1904499999999998</v>
      </c>
      <c r="AS9">
        <v>10.107483</v>
      </c>
      <c r="AT9">
        <v>5.9807959999999998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63.260441999999998</v>
      </c>
      <c r="BA9">
        <f t="shared" si="1"/>
        <v>1770.4775369999998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0.31040800000000002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1.57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1.19</v>
      </c>
      <c r="CC9">
        <v>0.46</v>
      </c>
      <c r="CD9">
        <v>1.36</v>
      </c>
      <c r="CE9">
        <v>0.76</v>
      </c>
      <c r="CF9">
        <v>0.08</v>
      </c>
      <c r="CG9">
        <v>3.52</v>
      </c>
      <c r="CH9">
        <v>0.100665</v>
      </c>
      <c r="CI9">
        <v>7.47</v>
      </c>
      <c r="CJ9">
        <v>1.79</v>
      </c>
      <c r="CK9">
        <v>1.67</v>
      </c>
      <c r="CL9">
        <v>4.9314020000000003</v>
      </c>
      <c r="CM9">
        <v>1.7818039999999999</v>
      </c>
      <c r="CN9">
        <v>0</v>
      </c>
      <c r="CO9">
        <v>2.8</v>
      </c>
      <c r="CP9">
        <v>0</v>
      </c>
      <c r="CQ9">
        <v>2.1662499999999998</v>
      </c>
      <c r="CR9">
        <v>3.28</v>
      </c>
      <c r="CS9">
        <v>1.9583889999999999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63.260441999999998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103.46159900000001</v>
      </c>
      <c r="L10">
        <v>319.205735</v>
      </c>
      <c r="M10">
        <v>90.925887000000003</v>
      </c>
      <c r="N10">
        <v>116.228166</v>
      </c>
      <c r="O10">
        <v>121.836378</v>
      </c>
      <c r="P10">
        <v>134.19857500000001</v>
      </c>
      <c r="Q10">
        <v>0</v>
      </c>
      <c r="R10">
        <v>26.604227000000002</v>
      </c>
      <c r="S10">
        <v>20.815083000000001</v>
      </c>
      <c r="T10">
        <v>0</v>
      </c>
      <c r="U10">
        <v>336.167618</v>
      </c>
      <c r="V10">
        <v>14.911402000000001</v>
      </c>
      <c r="W10">
        <v>44.330401000000002</v>
      </c>
      <c r="X10">
        <v>141.856425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17.959572999999999</v>
      </c>
      <c r="AE10">
        <v>15.177754999999999</v>
      </c>
      <c r="AF10">
        <v>6.3052799999999998</v>
      </c>
      <c r="AG10">
        <v>39.981189000000001</v>
      </c>
      <c r="AH10">
        <v>18.630222</v>
      </c>
      <c r="AI10">
        <v>0</v>
      </c>
      <c r="AJ10">
        <v>0</v>
      </c>
      <c r="AK10">
        <v>50.803863999999997</v>
      </c>
      <c r="AL10">
        <v>33.580638</v>
      </c>
      <c r="AM10">
        <v>0</v>
      </c>
      <c r="AN10">
        <v>0</v>
      </c>
      <c r="AO10">
        <v>15.859771</v>
      </c>
      <c r="AP10">
        <v>12.58667</v>
      </c>
      <c r="AQ10">
        <v>0</v>
      </c>
      <c r="AR10">
        <v>3.1904499999999998</v>
      </c>
      <c r="AS10">
        <v>10.107483</v>
      </c>
      <c r="AT10">
        <v>8.0298759999999998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63.291364000000002</v>
      </c>
      <c r="BA10">
        <f t="shared" si="1"/>
        <v>1766.0456309999997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0.31040800000000002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1.57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1.19</v>
      </c>
      <c r="CC10">
        <v>0.46</v>
      </c>
      <c r="CD10">
        <v>1.36</v>
      </c>
      <c r="CE10">
        <v>0.76</v>
      </c>
      <c r="CF10">
        <v>0.08</v>
      </c>
      <c r="CG10">
        <v>3.52</v>
      </c>
      <c r="CH10">
        <v>0.100665</v>
      </c>
      <c r="CI10">
        <v>7.47</v>
      </c>
      <c r="CJ10">
        <v>1.79</v>
      </c>
      <c r="CK10">
        <v>1.67</v>
      </c>
      <c r="CL10">
        <v>4.9314020000000003</v>
      </c>
      <c r="CM10">
        <v>1.7818039999999999</v>
      </c>
      <c r="CN10">
        <v>0</v>
      </c>
      <c r="CO10">
        <v>2.8</v>
      </c>
      <c r="CP10">
        <v>0</v>
      </c>
      <c r="CQ10">
        <v>2.1662499999999998</v>
      </c>
      <c r="CR10">
        <v>3.28</v>
      </c>
      <c r="CS10">
        <v>1.9893110000000001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63.291364000000002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103.46159900000001</v>
      </c>
      <c r="L11">
        <v>319.205735</v>
      </c>
      <c r="M11">
        <v>90.925887000000003</v>
      </c>
      <c r="N11">
        <v>116.228166</v>
      </c>
      <c r="O11">
        <v>121.836378</v>
      </c>
      <c r="P11">
        <v>134.19857500000001</v>
      </c>
      <c r="Q11">
        <v>0</v>
      </c>
      <c r="R11">
        <v>26.604227000000002</v>
      </c>
      <c r="S11">
        <v>20.815083000000001</v>
      </c>
      <c r="T11">
        <v>0</v>
      </c>
      <c r="U11">
        <v>336.167618</v>
      </c>
      <c r="V11">
        <v>14.911402000000001</v>
      </c>
      <c r="W11">
        <v>44.330401000000002</v>
      </c>
      <c r="X11">
        <v>141.856425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17.959572999999999</v>
      </c>
      <c r="AE11">
        <v>15.177754999999999</v>
      </c>
      <c r="AF11">
        <v>6.3052799999999998</v>
      </c>
      <c r="AG11">
        <v>39.981189000000001</v>
      </c>
      <c r="AH11">
        <v>18.630222</v>
      </c>
      <c r="AI11">
        <v>0</v>
      </c>
      <c r="AJ11">
        <v>0</v>
      </c>
      <c r="AK11">
        <v>50.803863999999997</v>
      </c>
      <c r="AL11">
        <v>67.161276000000001</v>
      </c>
      <c r="AM11">
        <v>0</v>
      </c>
      <c r="AN11">
        <v>0</v>
      </c>
      <c r="AO11">
        <v>15.859771</v>
      </c>
      <c r="AP11">
        <v>12.58667</v>
      </c>
      <c r="AQ11">
        <v>0</v>
      </c>
      <c r="AR11">
        <v>3.1904499999999998</v>
      </c>
      <c r="AS11">
        <v>10.107483</v>
      </c>
      <c r="AT11">
        <v>11.01444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63.322285999999998</v>
      </c>
      <c r="BA11">
        <f t="shared" si="1"/>
        <v>1808.955031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0.31040800000000002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1.57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1.19</v>
      </c>
      <c r="CC11">
        <v>0.46</v>
      </c>
      <c r="CD11">
        <v>1.36</v>
      </c>
      <c r="CE11">
        <v>0.76</v>
      </c>
      <c r="CF11">
        <v>0.08</v>
      </c>
      <c r="CG11">
        <v>3.52</v>
      </c>
      <c r="CH11">
        <v>0.100665</v>
      </c>
      <c r="CI11">
        <v>7.47</v>
      </c>
      <c r="CJ11">
        <v>1.79</v>
      </c>
      <c r="CK11">
        <v>1.67</v>
      </c>
      <c r="CL11">
        <v>4.9314020000000003</v>
      </c>
      <c r="CM11">
        <v>1.7818039999999999</v>
      </c>
      <c r="CN11">
        <v>0</v>
      </c>
      <c r="CO11">
        <v>2.8</v>
      </c>
      <c r="CP11">
        <v>0</v>
      </c>
      <c r="CQ11">
        <v>2.1662499999999998</v>
      </c>
      <c r="CR11">
        <v>3.28</v>
      </c>
      <c r="CS11">
        <v>2.0202330000000002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63.322285999999998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103.46159900000001</v>
      </c>
      <c r="L12">
        <v>319.205735</v>
      </c>
      <c r="M12">
        <v>90.925887000000003</v>
      </c>
      <c r="N12">
        <v>116.228166</v>
      </c>
      <c r="O12">
        <v>121.836378</v>
      </c>
      <c r="P12">
        <v>134.19857500000001</v>
      </c>
      <c r="Q12">
        <v>0</v>
      </c>
      <c r="R12">
        <v>26.604227000000002</v>
      </c>
      <c r="S12">
        <v>20.815083000000001</v>
      </c>
      <c r="T12">
        <v>0</v>
      </c>
      <c r="U12">
        <v>336.167618</v>
      </c>
      <c r="V12">
        <v>14.911402000000001</v>
      </c>
      <c r="W12">
        <v>44.330401000000002</v>
      </c>
      <c r="X12">
        <v>141.856425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17.959572999999999</v>
      </c>
      <c r="AE12">
        <v>15.177754999999999</v>
      </c>
      <c r="AF12">
        <v>6.3052799999999998</v>
      </c>
      <c r="AG12">
        <v>39.981189000000001</v>
      </c>
      <c r="AH12">
        <v>18.630222</v>
      </c>
      <c r="AI12">
        <v>0</v>
      </c>
      <c r="AJ12">
        <v>0</v>
      </c>
      <c r="AK12">
        <v>50.803863999999997</v>
      </c>
      <c r="AL12">
        <v>67.161276000000001</v>
      </c>
      <c r="AM12">
        <v>0</v>
      </c>
      <c r="AN12">
        <v>0</v>
      </c>
      <c r="AO12">
        <v>15.859771</v>
      </c>
      <c r="AP12">
        <v>12.58667</v>
      </c>
      <c r="AQ12">
        <v>0</v>
      </c>
      <c r="AR12">
        <v>3.1904499999999998</v>
      </c>
      <c r="AS12">
        <v>10.107483</v>
      </c>
      <c r="AT12">
        <v>13.523123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63.322285999999998</v>
      </c>
      <c r="BA12">
        <f t="shared" si="1"/>
        <v>1811.463714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0.31040800000000002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1.57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1.19</v>
      </c>
      <c r="CC12">
        <v>0.46</v>
      </c>
      <c r="CD12">
        <v>1.36</v>
      </c>
      <c r="CE12">
        <v>0.76</v>
      </c>
      <c r="CF12">
        <v>0.08</v>
      </c>
      <c r="CG12">
        <v>3.52</v>
      </c>
      <c r="CH12">
        <v>0.100665</v>
      </c>
      <c r="CI12">
        <v>7.47</v>
      </c>
      <c r="CJ12">
        <v>1.79</v>
      </c>
      <c r="CK12">
        <v>1.67</v>
      </c>
      <c r="CL12">
        <v>4.9314020000000003</v>
      </c>
      <c r="CM12">
        <v>1.7818039999999999</v>
      </c>
      <c r="CN12">
        <v>0</v>
      </c>
      <c r="CO12">
        <v>2.8</v>
      </c>
      <c r="CP12">
        <v>0</v>
      </c>
      <c r="CQ12">
        <v>2.1662499999999998</v>
      </c>
      <c r="CR12">
        <v>3.28</v>
      </c>
      <c r="CS12">
        <v>2.0202330000000002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63.322285999999998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103.46159900000001</v>
      </c>
      <c r="L13">
        <v>319.205735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26.604227000000002</v>
      </c>
      <c r="S13">
        <v>20.815083000000001</v>
      </c>
      <c r="T13">
        <v>0</v>
      </c>
      <c r="U13">
        <v>336.167618</v>
      </c>
      <c r="V13">
        <v>14.911402000000001</v>
      </c>
      <c r="W13">
        <v>44.330401000000002</v>
      </c>
      <c r="X13">
        <v>141.856425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17.959572999999999</v>
      </c>
      <c r="AE13">
        <v>15.177754999999999</v>
      </c>
      <c r="AF13">
        <v>6.3052799999999998</v>
      </c>
      <c r="AG13">
        <v>39.981189000000001</v>
      </c>
      <c r="AH13">
        <v>18.630222</v>
      </c>
      <c r="AI13">
        <v>0</v>
      </c>
      <c r="AJ13">
        <v>0</v>
      </c>
      <c r="AK13">
        <v>50.803863999999997</v>
      </c>
      <c r="AL13">
        <v>67.161276000000001</v>
      </c>
      <c r="AM13">
        <v>0</v>
      </c>
      <c r="AN13">
        <v>0</v>
      </c>
      <c r="AO13">
        <v>15.859771</v>
      </c>
      <c r="AP13">
        <v>12.58667</v>
      </c>
      <c r="AQ13">
        <v>0</v>
      </c>
      <c r="AR13">
        <v>3.1904499999999998</v>
      </c>
      <c r="AS13">
        <v>10.107483</v>
      </c>
      <c r="AT13">
        <v>12.343403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63.353208000000002</v>
      </c>
      <c r="BA13">
        <f t="shared" si="1"/>
        <v>1810.314916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0.31040800000000002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1.57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1.19</v>
      </c>
      <c r="CC13">
        <v>0.46</v>
      </c>
      <c r="CD13">
        <v>1.36</v>
      </c>
      <c r="CE13">
        <v>0.76</v>
      </c>
      <c r="CF13">
        <v>0.08</v>
      </c>
      <c r="CG13">
        <v>3.52</v>
      </c>
      <c r="CH13">
        <v>0.100665</v>
      </c>
      <c r="CI13">
        <v>7.47</v>
      </c>
      <c r="CJ13">
        <v>1.79</v>
      </c>
      <c r="CK13">
        <v>1.67</v>
      </c>
      <c r="CL13">
        <v>4.9314020000000003</v>
      </c>
      <c r="CM13">
        <v>1.7818039999999999</v>
      </c>
      <c r="CN13">
        <v>0</v>
      </c>
      <c r="CO13">
        <v>2.8</v>
      </c>
      <c r="CP13">
        <v>0</v>
      </c>
      <c r="CQ13">
        <v>2.1662499999999998</v>
      </c>
      <c r="CR13">
        <v>3.28</v>
      </c>
      <c r="CS13">
        <v>2.0511550000000001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63.353208000000002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103.46159900000001</v>
      </c>
      <c r="L14">
        <v>285.49023499999998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26.604227000000002</v>
      </c>
      <c r="S14">
        <v>20.815083000000001</v>
      </c>
      <c r="T14">
        <v>0</v>
      </c>
      <c r="U14">
        <v>336.167618</v>
      </c>
      <c r="V14">
        <v>14.911402000000001</v>
      </c>
      <c r="W14">
        <v>44.330401000000002</v>
      </c>
      <c r="X14">
        <v>141.856425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17.959572999999999</v>
      </c>
      <c r="AE14">
        <v>15.177754999999999</v>
      </c>
      <c r="AF14">
        <v>6.3052799999999998</v>
      </c>
      <c r="AG14">
        <v>39.981189000000001</v>
      </c>
      <c r="AH14">
        <v>18.630222</v>
      </c>
      <c r="AI14">
        <v>0</v>
      </c>
      <c r="AJ14">
        <v>0</v>
      </c>
      <c r="AK14">
        <v>50.803863999999997</v>
      </c>
      <c r="AL14">
        <v>67.161276000000001</v>
      </c>
      <c r="AM14">
        <v>0</v>
      </c>
      <c r="AN14">
        <v>0</v>
      </c>
      <c r="AO14">
        <v>15.859771</v>
      </c>
      <c r="AP14">
        <v>12.58667</v>
      </c>
      <c r="AQ14">
        <v>0</v>
      </c>
      <c r="AR14">
        <v>3.1904499999999998</v>
      </c>
      <c r="AS14">
        <v>5.183325</v>
      </c>
      <c r="AT14">
        <v>14.446417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63.384129999999999</v>
      </c>
      <c r="BA14">
        <f t="shared" si="1"/>
        <v>1773.8091939999999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0.31040800000000002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1.57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1.19</v>
      </c>
      <c r="CC14">
        <v>0.46</v>
      </c>
      <c r="CD14">
        <v>1.36</v>
      </c>
      <c r="CE14">
        <v>0.76</v>
      </c>
      <c r="CF14">
        <v>0.08</v>
      </c>
      <c r="CG14">
        <v>3.52</v>
      </c>
      <c r="CH14">
        <v>0.100665</v>
      </c>
      <c r="CI14">
        <v>7.47</v>
      </c>
      <c r="CJ14">
        <v>1.79</v>
      </c>
      <c r="CK14">
        <v>1.67</v>
      </c>
      <c r="CL14">
        <v>4.9314020000000003</v>
      </c>
      <c r="CM14">
        <v>1.7818039999999999</v>
      </c>
      <c r="CN14">
        <v>0</v>
      </c>
      <c r="CO14">
        <v>2.8</v>
      </c>
      <c r="CP14">
        <v>0</v>
      </c>
      <c r="CQ14">
        <v>2.1662499999999998</v>
      </c>
      <c r="CR14">
        <v>3.28</v>
      </c>
      <c r="CS14">
        <v>2.082077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63.384129999999999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103.46159900000001</v>
      </c>
      <c r="L15">
        <v>285.49023499999998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26.604227000000002</v>
      </c>
      <c r="S15">
        <v>20.815083000000001</v>
      </c>
      <c r="T15">
        <v>0</v>
      </c>
      <c r="U15">
        <v>336.167618</v>
      </c>
      <c r="V15">
        <v>14.911402000000001</v>
      </c>
      <c r="W15">
        <v>44.330401000000002</v>
      </c>
      <c r="X15">
        <v>141.856425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17.959572999999999</v>
      </c>
      <c r="AE15">
        <v>15.177754999999999</v>
      </c>
      <c r="AF15">
        <v>6.3052799999999998</v>
      </c>
      <c r="AG15">
        <v>39.981189000000001</v>
      </c>
      <c r="AH15">
        <v>18.630222</v>
      </c>
      <c r="AI15">
        <v>0</v>
      </c>
      <c r="AJ15">
        <v>0</v>
      </c>
      <c r="AK15">
        <v>50.803863999999997</v>
      </c>
      <c r="AL15">
        <v>33.580638</v>
      </c>
      <c r="AM15">
        <v>0</v>
      </c>
      <c r="AN15">
        <v>0</v>
      </c>
      <c r="AO15">
        <v>15.859771</v>
      </c>
      <c r="AP15">
        <v>11.105886</v>
      </c>
      <c r="AQ15">
        <v>0</v>
      </c>
      <c r="AR15">
        <v>3.1904499999999998</v>
      </c>
      <c r="AS15">
        <v>5.183325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63.384129999999999</v>
      </c>
      <c r="BA15">
        <f t="shared" si="1"/>
        <v>1738.7477719999999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0.31040800000000002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1.57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1.19</v>
      </c>
      <c r="CC15">
        <v>0.46</v>
      </c>
      <c r="CD15">
        <v>1.36</v>
      </c>
      <c r="CE15">
        <v>0.76</v>
      </c>
      <c r="CF15">
        <v>0.08</v>
      </c>
      <c r="CG15">
        <v>3.52</v>
      </c>
      <c r="CH15">
        <v>0.100665</v>
      </c>
      <c r="CI15">
        <v>7.47</v>
      </c>
      <c r="CJ15">
        <v>1.79</v>
      </c>
      <c r="CK15">
        <v>1.67</v>
      </c>
      <c r="CL15">
        <v>4.9314020000000003</v>
      </c>
      <c r="CM15">
        <v>1.7818039999999999</v>
      </c>
      <c r="CN15">
        <v>0</v>
      </c>
      <c r="CO15">
        <v>2.8</v>
      </c>
      <c r="CP15">
        <v>0</v>
      </c>
      <c r="CQ15">
        <v>2.1662499999999998</v>
      </c>
      <c r="CR15">
        <v>3.28</v>
      </c>
      <c r="CS15">
        <v>2.082077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63.384129999999999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103.46159900000001</v>
      </c>
      <c r="L16">
        <v>285.49023499999998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26.604227000000002</v>
      </c>
      <c r="S16">
        <v>20.815083000000001</v>
      </c>
      <c r="T16">
        <v>0</v>
      </c>
      <c r="U16">
        <v>336.167618</v>
      </c>
      <c r="V16">
        <v>14.911402000000001</v>
      </c>
      <c r="W16">
        <v>44.330401000000002</v>
      </c>
      <c r="X16">
        <v>141.856425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17.959572999999999</v>
      </c>
      <c r="AE16">
        <v>15.177754999999999</v>
      </c>
      <c r="AF16">
        <v>6.3052799999999998</v>
      </c>
      <c r="AG16">
        <v>39.981189000000001</v>
      </c>
      <c r="AH16">
        <v>18.630222</v>
      </c>
      <c r="AI16">
        <v>0</v>
      </c>
      <c r="AJ16">
        <v>0</v>
      </c>
      <c r="AK16">
        <v>50.803863999999997</v>
      </c>
      <c r="AL16">
        <v>11.193546</v>
      </c>
      <c r="AM16">
        <v>0</v>
      </c>
      <c r="AN16">
        <v>0</v>
      </c>
      <c r="AO16">
        <v>15.859771</v>
      </c>
      <c r="AP16">
        <v>11.105886</v>
      </c>
      <c r="AQ16">
        <v>0</v>
      </c>
      <c r="AR16">
        <v>3.1904499999999998</v>
      </c>
      <c r="AS16">
        <v>5.183325</v>
      </c>
      <c r="AT16">
        <v>11.455209999999999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63.425359</v>
      </c>
      <c r="BA16">
        <f t="shared" si="1"/>
        <v>1713.4107020000001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0.31040800000000002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1.57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1.19</v>
      </c>
      <c r="CC16">
        <v>0.46</v>
      </c>
      <c r="CD16">
        <v>1.36</v>
      </c>
      <c r="CE16">
        <v>0.76</v>
      </c>
      <c r="CF16">
        <v>0.08</v>
      </c>
      <c r="CG16">
        <v>3.52</v>
      </c>
      <c r="CH16">
        <v>0.100665</v>
      </c>
      <c r="CI16">
        <v>7.47</v>
      </c>
      <c r="CJ16">
        <v>1.79</v>
      </c>
      <c r="CK16">
        <v>1.67</v>
      </c>
      <c r="CL16">
        <v>4.9314020000000003</v>
      </c>
      <c r="CM16">
        <v>1.7818039999999999</v>
      </c>
      <c r="CN16">
        <v>0</v>
      </c>
      <c r="CO16">
        <v>2.8</v>
      </c>
      <c r="CP16">
        <v>0</v>
      </c>
      <c r="CQ16">
        <v>2.1662499999999998</v>
      </c>
      <c r="CR16">
        <v>3.28</v>
      </c>
      <c r="CS16">
        <v>2.1233059999999999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63.425359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103.46159900000001</v>
      </c>
      <c r="L17">
        <v>285.49023499999998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26.604227000000002</v>
      </c>
      <c r="S17">
        <v>20.815083000000001</v>
      </c>
      <c r="T17">
        <v>0</v>
      </c>
      <c r="U17">
        <v>336.167618</v>
      </c>
      <c r="V17">
        <v>14.911402000000001</v>
      </c>
      <c r="W17">
        <v>44.330401000000002</v>
      </c>
      <c r="X17">
        <v>141.856425</v>
      </c>
      <c r="Y17">
        <v>0</v>
      </c>
      <c r="Z17">
        <v>6.3132760000000001</v>
      </c>
      <c r="AA17">
        <v>0</v>
      </c>
      <c r="AB17">
        <v>0</v>
      </c>
      <c r="AC17">
        <v>0</v>
      </c>
      <c r="AD17">
        <v>17.959572999999999</v>
      </c>
      <c r="AE17">
        <v>15.177754999999999</v>
      </c>
      <c r="AF17">
        <v>6.3052799999999998</v>
      </c>
      <c r="AG17">
        <v>39.981189000000001</v>
      </c>
      <c r="AH17">
        <v>18.630222</v>
      </c>
      <c r="AI17">
        <v>0</v>
      </c>
      <c r="AJ17">
        <v>0</v>
      </c>
      <c r="AK17">
        <v>50.803863999999997</v>
      </c>
      <c r="AL17">
        <v>11.193546</v>
      </c>
      <c r="AM17">
        <v>0</v>
      </c>
      <c r="AN17">
        <v>0</v>
      </c>
      <c r="AO17">
        <v>15.859771</v>
      </c>
      <c r="AP17">
        <v>11.105886</v>
      </c>
      <c r="AQ17">
        <v>0</v>
      </c>
      <c r="AR17">
        <v>3.1904499999999998</v>
      </c>
      <c r="AS17">
        <v>5.183325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63.466588000000002</v>
      </c>
      <c r="BA17">
        <f t="shared" si="1"/>
        <v>1716.4431380000001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0.31040800000000002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1.57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1.19</v>
      </c>
      <c r="CC17">
        <v>0.46</v>
      </c>
      <c r="CD17">
        <v>1.36</v>
      </c>
      <c r="CE17">
        <v>0.76</v>
      </c>
      <c r="CF17">
        <v>0.08</v>
      </c>
      <c r="CG17">
        <v>3.52</v>
      </c>
      <c r="CH17">
        <v>0.100665</v>
      </c>
      <c r="CI17">
        <v>7.47</v>
      </c>
      <c r="CJ17">
        <v>1.79</v>
      </c>
      <c r="CK17">
        <v>1.67</v>
      </c>
      <c r="CL17">
        <v>4.9314020000000003</v>
      </c>
      <c r="CM17">
        <v>1.7818039999999999</v>
      </c>
      <c r="CN17">
        <v>0</v>
      </c>
      <c r="CO17">
        <v>2.8</v>
      </c>
      <c r="CP17">
        <v>0</v>
      </c>
      <c r="CQ17">
        <v>2.1662499999999998</v>
      </c>
      <c r="CR17">
        <v>3.28</v>
      </c>
      <c r="CS17">
        <v>2.1645349999999999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63.466588000000002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103.46159900000001</v>
      </c>
      <c r="L18">
        <v>285.49023499999998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26.604227000000002</v>
      </c>
      <c r="S18">
        <v>20.815083000000001</v>
      </c>
      <c r="T18">
        <v>0</v>
      </c>
      <c r="U18">
        <v>336.167618</v>
      </c>
      <c r="V18">
        <v>14.911402000000001</v>
      </c>
      <c r="W18">
        <v>44.330401000000002</v>
      </c>
      <c r="X18">
        <v>141.856425</v>
      </c>
      <c r="Y18">
        <v>0</v>
      </c>
      <c r="Z18">
        <v>6.3132760000000001</v>
      </c>
      <c r="AA18">
        <v>0</v>
      </c>
      <c r="AB18">
        <v>0</v>
      </c>
      <c r="AC18">
        <v>0</v>
      </c>
      <c r="AD18">
        <v>17.959572999999999</v>
      </c>
      <c r="AE18">
        <v>15.177754999999999</v>
      </c>
      <c r="AF18">
        <v>6.3052799999999998</v>
      </c>
      <c r="AG18">
        <v>39.981189000000001</v>
      </c>
      <c r="AH18">
        <v>18.630222</v>
      </c>
      <c r="AI18">
        <v>0</v>
      </c>
      <c r="AJ18">
        <v>0</v>
      </c>
      <c r="AK18">
        <v>50.803863999999997</v>
      </c>
      <c r="AL18">
        <v>11.193546</v>
      </c>
      <c r="AM18">
        <v>0</v>
      </c>
      <c r="AN18">
        <v>0</v>
      </c>
      <c r="AO18">
        <v>15.859771</v>
      </c>
      <c r="AP18">
        <v>11.105886</v>
      </c>
      <c r="AQ18">
        <v>0</v>
      </c>
      <c r="AR18">
        <v>3.1904499999999998</v>
      </c>
      <c r="AS18">
        <v>5.183325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63.487203000000001</v>
      </c>
      <c r="BA18">
        <f t="shared" si="1"/>
        <v>1716.463753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0.31040800000000002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1.57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1.19</v>
      </c>
      <c r="CC18">
        <v>0.46</v>
      </c>
      <c r="CD18">
        <v>1.36</v>
      </c>
      <c r="CE18">
        <v>0.76</v>
      </c>
      <c r="CF18">
        <v>0.08</v>
      </c>
      <c r="CG18">
        <v>3.52</v>
      </c>
      <c r="CH18">
        <v>0.100665</v>
      </c>
      <c r="CI18">
        <v>7.47</v>
      </c>
      <c r="CJ18">
        <v>1.79</v>
      </c>
      <c r="CK18">
        <v>1.67</v>
      </c>
      <c r="CL18">
        <v>4.9314020000000003</v>
      </c>
      <c r="CM18">
        <v>1.7818039999999999</v>
      </c>
      <c r="CN18">
        <v>0</v>
      </c>
      <c r="CO18">
        <v>2.8</v>
      </c>
      <c r="CP18">
        <v>0</v>
      </c>
      <c r="CQ18">
        <v>2.1662499999999998</v>
      </c>
      <c r="CR18">
        <v>3.28</v>
      </c>
      <c r="CS18">
        <v>2.1851500000000001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63.487203000000001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103.46159900000001</v>
      </c>
      <c r="L19">
        <v>285.49023499999998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26.604227000000002</v>
      </c>
      <c r="S19">
        <v>20.815083000000001</v>
      </c>
      <c r="T19">
        <v>0</v>
      </c>
      <c r="U19">
        <v>336.167618</v>
      </c>
      <c r="V19">
        <v>14.911402000000001</v>
      </c>
      <c r="W19">
        <v>44.330401000000002</v>
      </c>
      <c r="X19">
        <v>141.856425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30.355509999999999</v>
      </c>
      <c r="AF19">
        <v>6.3052799999999998</v>
      </c>
      <c r="AG19">
        <v>39.981189000000001</v>
      </c>
      <c r="AH19">
        <v>18.630222</v>
      </c>
      <c r="AI19">
        <v>0</v>
      </c>
      <c r="AJ19">
        <v>0</v>
      </c>
      <c r="AK19">
        <v>50.803863999999997</v>
      </c>
      <c r="AL19">
        <v>11.193546</v>
      </c>
      <c r="AM19">
        <v>0</v>
      </c>
      <c r="AN19">
        <v>0</v>
      </c>
      <c r="AO19">
        <v>15.859771</v>
      </c>
      <c r="AP19">
        <v>11.105886</v>
      </c>
      <c r="AQ19">
        <v>0</v>
      </c>
      <c r="AR19">
        <v>3.1904499999999998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63.507817000000003</v>
      </c>
      <c r="BA19">
        <f t="shared" si="1"/>
        <v>1731.6621220000002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0.31040800000000002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1.57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1.19</v>
      </c>
      <c r="CC19">
        <v>0.46</v>
      </c>
      <c r="CD19">
        <v>1.36</v>
      </c>
      <c r="CE19">
        <v>0.76</v>
      </c>
      <c r="CF19">
        <v>0.08</v>
      </c>
      <c r="CG19">
        <v>3.52</v>
      </c>
      <c r="CH19">
        <v>0.100665</v>
      </c>
      <c r="CI19">
        <v>7.47</v>
      </c>
      <c r="CJ19">
        <v>1.79</v>
      </c>
      <c r="CK19">
        <v>1.67</v>
      </c>
      <c r="CL19">
        <v>4.9314020000000003</v>
      </c>
      <c r="CM19">
        <v>1.7818039999999999</v>
      </c>
      <c r="CN19">
        <v>0</v>
      </c>
      <c r="CO19">
        <v>2.8</v>
      </c>
      <c r="CP19">
        <v>0</v>
      </c>
      <c r="CQ19">
        <v>2.1662499999999998</v>
      </c>
      <c r="CR19">
        <v>3.28</v>
      </c>
      <c r="CS19">
        <v>2.2057639999999998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63.507817000000003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103.46159900000001</v>
      </c>
      <c r="L20">
        <v>285.49023499999998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26.604227000000002</v>
      </c>
      <c r="S20">
        <v>20.815083000000001</v>
      </c>
      <c r="T20">
        <v>0</v>
      </c>
      <c r="U20">
        <v>336.167618</v>
      </c>
      <c r="V20">
        <v>14.911402000000001</v>
      </c>
      <c r="W20">
        <v>44.330401000000002</v>
      </c>
      <c r="X20">
        <v>141.856425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30.355509999999999</v>
      </c>
      <c r="AF20">
        <v>6.3052799999999998</v>
      </c>
      <c r="AG20">
        <v>39.981189000000001</v>
      </c>
      <c r="AH20">
        <v>18.630222</v>
      </c>
      <c r="AI20">
        <v>0</v>
      </c>
      <c r="AJ20">
        <v>0</v>
      </c>
      <c r="AK20">
        <v>50.803863999999997</v>
      </c>
      <c r="AL20">
        <v>11.193546</v>
      </c>
      <c r="AM20">
        <v>0</v>
      </c>
      <c r="AN20">
        <v>0</v>
      </c>
      <c r="AO20">
        <v>15.859771</v>
      </c>
      <c r="AP20">
        <v>11.105886</v>
      </c>
      <c r="AQ20">
        <v>0</v>
      </c>
      <c r="AR20">
        <v>3.1904499999999998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63.538739</v>
      </c>
      <c r="BA20">
        <f t="shared" si="1"/>
        <v>1731.6930440000003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0.31040800000000002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1.57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1.19</v>
      </c>
      <c r="CC20">
        <v>0.46</v>
      </c>
      <c r="CD20">
        <v>1.36</v>
      </c>
      <c r="CE20">
        <v>0.76</v>
      </c>
      <c r="CF20">
        <v>0.08</v>
      </c>
      <c r="CG20">
        <v>3.52</v>
      </c>
      <c r="CH20">
        <v>0.100665</v>
      </c>
      <c r="CI20">
        <v>7.47</v>
      </c>
      <c r="CJ20">
        <v>1.79</v>
      </c>
      <c r="CK20">
        <v>1.67</v>
      </c>
      <c r="CL20">
        <v>4.9314020000000003</v>
      </c>
      <c r="CM20">
        <v>1.7818039999999999</v>
      </c>
      <c r="CN20">
        <v>0</v>
      </c>
      <c r="CO20">
        <v>2.8</v>
      </c>
      <c r="CP20">
        <v>0</v>
      </c>
      <c r="CQ20">
        <v>2.1662499999999998</v>
      </c>
      <c r="CR20">
        <v>3.28</v>
      </c>
      <c r="CS20">
        <v>2.2366860000000002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63.538739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103.46159900000001</v>
      </c>
      <c r="L21">
        <v>285.49023499999998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26.604227000000002</v>
      </c>
      <c r="S21">
        <v>20.815083000000001</v>
      </c>
      <c r="T21">
        <v>0</v>
      </c>
      <c r="U21">
        <v>336.167618</v>
      </c>
      <c r="V21">
        <v>14.911402000000001</v>
      </c>
      <c r="W21">
        <v>44.330401000000002</v>
      </c>
      <c r="X21">
        <v>141.856425</v>
      </c>
      <c r="Y21">
        <v>0</v>
      </c>
      <c r="Z21">
        <v>6.3132760000000001</v>
      </c>
      <c r="AA21">
        <v>0</v>
      </c>
      <c r="AB21">
        <v>0</v>
      </c>
      <c r="AC21">
        <v>9.5422960000000003</v>
      </c>
      <c r="AD21">
        <v>17.959572999999999</v>
      </c>
      <c r="AE21">
        <v>30.355509999999999</v>
      </c>
      <c r="AF21">
        <v>6.3052799999999998</v>
      </c>
      <c r="AG21">
        <v>39.981189000000001</v>
      </c>
      <c r="AH21">
        <v>18.630222</v>
      </c>
      <c r="AI21">
        <v>0</v>
      </c>
      <c r="AJ21">
        <v>0</v>
      </c>
      <c r="AK21">
        <v>50.803863999999997</v>
      </c>
      <c r="AL21">
        <v>11.193546</v>
      </c>
      <c r="AM21">
        <v>0</v>
      </c>
      <c r="AN21">
        <v>0</v>
      </c>
      <c r="AO21">
        <v>15.859771</v>
      </c>
      <c r="AP21">
        <v>11.105886</v>
      </c>
      <c r="AQ21">
        <v>0</v>
      </c>
      <c r="AR21">
        <v>3.1904499999999998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63.559353999999999</v>
      </c>
      <c r="BA21">
        <f t="shared" si="1"/>
        <v>1741.2559550000003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0.31040800000000002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1.57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1.19</v>
      </c>
      <c r="CC21">
        <v>0.46</v>
      </c>
      <c r="CD21">
        <v>1.36</v>
      </c>
      <c r="CE21">
        <v>0.76</v>
      </c>
      <c r="CF21">
        <v>0.08</v>
      </c>
      <c r="CG21">
        <v>3.52</v>
      </c>
      <c r="CH21">
        <v>0.100665</v>
      </c>
      <c r="CI21">
        <v>7.47</v>
      </c>
      <c r="CJ21">
        <v>1.79</v>
      </c>
      <c r="CK21">
        <v>1.67</v>
      </c>
      <c r="CL21">
        <v>4.9314020000000003</v>
      </c>
      <c r="CM21">
        <v>1.7818039999999999</v>
      </c>
      <c r="CN21">
        <v>0</v>
      </c>
      <c r="CO21">
        <v>2.8</v>
      </c>
      <c r="CP21">
        <v>0</v>
      </c>
      <c r="CQ21">
        <v>2.1662499999999998</v>
      </c>
      <c r="CR21">
        <v>3.28</v>
      </c>
      <c r="CS21">
        <v>2.257301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63.559353999999999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103.46159900000001</v>
      </c>
      <c r="L22">
        <v>285.49023499999998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26.604227000000002</v>
      </c>
      <c r="S22">
        <v>20.815083000000001</v>
      </c>
      <c r="T22">
        <v>0</v>
      </c>
      <c r="U22">
        <v>336.167618</v>
      </c>
      <c r="V22">
        <v>14.911402000000001</v>
      </c>
      <c r="W22">
        <v>44.330401000000002</v>
      </c>
      <c r="X22">
        <v>141.856425</v>
      </c>
      <c r="Y22">
        <v>0</v>
      </c>
      <c r="Z22">
        <v>6.3132760000000001</v>
      </c>
      <c r="AA22">
        <v>0</v>
      </c>
      <c r="AB22">
        <v>0</v>
      </c>
      <c r="AC22">
        <v>9.5422960000000003</v>
      </c>
      <c r="AD22">
        <v>17.959572999999999</v>
      </c>
      <c r="AE22">
        <v>30.355509999999999</v>
      </c>
      <c r="AF22">
        <v>6.3052799999999998</v>
      </c>
      <c r="AG22">
        <v>39.981189000000001</v>
      </c>
      <c r="AH22">
        <v>37.260444</v>
      </c>
      <c r="AI22">
        <v>0</v>
      </c>
      <c r="AJ22">
        <v>0</v>
      </c>
      <c r="AK22">
        <v>50.803863999999997</v>
      </c>
      <c r="AL22">
        <v>11.193546</v>
      </c>
      <c r="AM22">
        <v>0</v>
      </c>
      <c r="AN22">
        <v>0</v>
      </c>
      <c r="AO22">
        <v>15.859771</v>
      </c>
      <c r="AP22">
        <v>11.105886</v>
      </c>
      <c r="AQ22">
        <v>0</v>
      </c>
      <c r="AR22">
        <v>3.1904499999999998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63.701248</v>
      </c>
      <c r="BA22">
        <f t="shared" si="1"/>
        <v>1760.0280710000004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0.31040800000000002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1.57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1.19</v>
      </c>
      <c r="CC22">
        <v>0.46</v>
      </c>
      <c r="CD22">
        <v>1.36</v>
      </c>
      <c r="CE22">
        <v>0.76</v>
      </c>
      <c r="CF22">
        <v>0.08</v>
      </c>
      <c r="CG22">
        <v>3.52</v>
      </c>
      <c r="CH22">
        <v>0.20133000000000001</v>
      </c>
      <c r="CI22">
        <v>7.47</v>
      </c>
      <c r="CJ22">
        <v>1.79</v>
      </c>
      <c r="CK22">
        <v>1.67</v>
      </c>
      <c r="CL22">
        <v>4.9314020000000003</v>
      </c>
      <c r="CM22">
        <v>1.7818039999999999</v>
      </c>
      <c r="CN22">
        <v>0</v>
      </c>
      <c r="CO22">
        <v>2.8</v>
      </c>
      <c r="CP22">
        <v>0</v>
      </c>
      <c r="CQ22">
        <v>2.1662499999999998</v>
      </c>
      <c r="CR22">
        <v>3.28</v>
      </c>
      <c r="CS22">
        <v>2.29853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63.701248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103.46159900000001</v>
      </c>
      <c r="L23">
        <v>319.205735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26.604227000000002</v>
      </c>
      <c r="S23">
        <v>20.815083000000001</v>
      </c>
      <c r="T23">
        <v>0</v>
      </c>
      <c r="U23">
        <v>336.167618</v>
      </c>
      <c r="V23">
        <v>14.911402000000001</v>
      </c>
      <c r="W23">
        <v>44.330401000000002</v>
      </c>
      <c r="X23">
        <v>141.856425</v>
      </c>
      <c r="Y23">
        <v>0</v>
      </c>
      <c r="Z23">
        <v>6.3132760000000001</v>
      </c>
      <c r="AA23">
        <v>0</v>
      </c>
      <c r="AB23">
        <v>0</v>
      </c>
      <c r="AC23">
        <v>19.084591</v>
      </c>
      <c r="AD23">
        <v>17.959572999999999</v>
      </c>
      <c r="AE23">
        <v>30.355509999999999</v>
      </c>
      <c r="AF23">
        <v>6.3052799999999998</v>
      </c>
      <c r="AG23">
        <v>39.981189000000001</v>
      </c>
      <c r="AH23">
        <v>57.287933000000002</v>
      </c>
      <c r="AI23">
        <v>0</v>
      </c>
      <c r="AJ23">
        <v>0</v>
      </c>
      <c r="AK23">
        <v>50.803863999999997</v>
      </c>
      <c r="AL23">
        <v>11.193546</v>
      </c>
      <c r="AM23">
        <v>0</v>
      </c>
      <c r="AN23">
        <v>0</v>
      </c>
      <c r="AO23">
        <v>15.293350999999999</v>
      </c>
      <c r="AP23">
        <v>11.105886</v>
      </c>
      <c r="AQ23">
        <v>0</v>
      </c>
      <c r="AR23">
        <v>3.1904499999999998</v>
      </c>
      <c r="AS23">
        <v>5.183325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63.829849000000003</v>
      </c>
      <c r="BA23">
        <f t="shared" si="1"/>
        <v>1822.8755360000005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0.31040800000000002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1.57</v>
      </c>
      <c r="BT23">
        <v>0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1.19</v>
      </c>
      <c r="CC23">
        <v>0.46</v>
      </c>
      <c r="CD23">
        <v>1.36</v>
      </c>
      <c r="CE23">
        <v>0.76</v>
      </c>
      <c r="CF23">
        <v>0.08</v>
      </c>
      <c r="CG23">
        <v>3.52</v>
      </c>
      <c r="CH23">
        <v>0.30931599999999998</v>
      </c>
      <c r="CI23">
        <v>7.47</v>
      </c>
      <c r="CJ23">
        <v>1.79</v>
      </c>
      <c r="CK23">
        <v>1.67</v>
      </c>
      <c r="CL23">
        <v>4.9314020000000003</v>
      </c>
      <c r="CM23">
        <v>1.7818039999999999</v>
      </c>
      <c r="CN23">
        <v>0</v>
      </c>
      <c r="CO23">
        <v>2.8</v>
      </c>
      <c r="CP23">
        <v>0</v>
      </c>
      <c r="CQ23">
        <v>2.1662499999999998</v>
      </c>
      <c r="CR23">
        <v>3.28</v>
      </c>
      <c r="CS23">
        <v>2.3191449999999998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63.829849000000003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103.46159900000001</v>
      </c>
      <c r="L24">
        <v>348.10473500000001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26.604227000000002</v>
      </c>
      <c r="S24">
        <v>20.815083000000001</v>
      </c>
      <c r="T24">
        <v>0</v>
      </c>
      <c r="U24">
        <v>336.167618</v>
      </c>
      <c r="V24">
        <v>14.911402000000001</v>
      </c>
      <c r="W24">
        <v>44.330401000000002</v>
      </c>
      <c r="X24">
        <v>141.856425</v>
      </c>
      <c r="Y24">
        <v>0</v>
      </c>
      <c r="Z24">
        <v>6.3132760000000001</v>
      </c>
      <c r="AA24">
        <v>0</v>
      </c>
      <c r="AB24">
        <v>12.933266</v>
      </c>
      <c r="AC24">
        <v>19.084591</v>
      </c>
      <c r="AD24">
        <v>26.939359</v>
      </c>
      <c r="AE24">
        <v>30.355509999999999</v>
      </c>
      <c r="AF24">
        <v>6.3052799999999998</v>
      </c>
      <c r="AG24">
        <v>39.981189000000001</v>
      </c>
      <c r="AH24">
        <v>69.024973000000003</v>
      </c>
      <c r="AI24">
        <v>0</v>
      </c>
      <c r="AJ24">
        <v>0</v>
      </c>
      <c r="AK24">
        <v>50.803863999999997</v>
      </c>
      <c r="AL24">
        <v>11.193546</v>
      </c>
      <c r="AM24">
        <v>5.2032069999999999</v>
      </c>
      <c r="AN24">
        <v>0</v>
      </c>
      <c r="AO24">
        <v>15.293350999999999</v>
      </c>
      <c r="AP24">
        <v>11.105886</v>
      </c>
      <c r="AQ24">
        <v>15.465782000000001</v>
      </c>
      <c r="AR24">
        <v>3.1904499999999998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63.893908000000003</v>
      </c>
      <c r="BA24">
        <f t="shared" si="1"/>
        <v>1906.1576760000003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0.31040800000000002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1.57</v>
      </c>
      <c r="BT24">
        <v>0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1.19</v>
      </c>
      <c r="CC24">
        <v>0.46</v>
      </c>
      <c r="CD24">
        <v>1.36</v>
      </c>
      <c r="CE24">
        <v>0.76</v>
      </c>
      <c r="CF24">
        <v>0.08</v>
      </c>
      <c r="CG24">
        <v>3.52</v>
      </c>
      <c r="CH24">
        <v>0.37337500000000001</v>
      </c>
      <c r="CI24">
        <v>7.47</v>
      </c>
      <c r="CJ24">
        <v>1.79</v>
      </c>
      <c r="CK24">
        <v>1.67</v>
      </c>
      <c r="CL24">
        <v>4.9314020000000003</v>
      </c>
      <c r="CM24">
        <v>1.7818039999999999</v>
      </c>
      <c r="CN24">
        <v>0</v>
      </c>
      <c r="CO24">
        <v>2.8</v>
      </c>
      <c r="CP24">
        <v>0</v>
      </c>
      <c r="CQ24">
        <v>2.1662499999999998</v>
      </c>
      <c r="CR24">
        <v>3.28</v>
      </c>
      <c r="CS24">
        <v>2.3191449999999998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63.893908000000003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103.46159900000001</v>
      </c>
      <c r="L25">
        <v>348.10473500000001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26.604227000000002</v>
      </c>
      <c r="S25">
        <v>20.815083000000001</v>
      </c>
      <c r="T25">
        <v>0</v>
      </c>
      <c r="U25">
        <v>336.167618</v>
      </c>
      <c r="V25">
        <v>14.911402000000001</v>
      </c>
      <c r="W25">
        <v>44.330401000000002</v>
      </c>
      <c r="X25">
        <v>141.856425</v>
      </c>
      <c r="Y25">
        <v>0</v>
      </c>
      <c r="Z25">
        <v>6.3132760000000001</v>
      </c>
      <c r="AA25">
        <v>0</v>
      </c>
      <c r="AB25">
        <v>12.933266</v>
      </c>
      <c r="AC25">
        <v>19.084591</v>
      </c>
      <c r="AD25">
        <v>26.939359</v>
      </c>
      <c r="AE25">
        <v>30.355509999999999</v>
      </c>
      <c r="AF25">
        <v>6.3052799999999998</v>
      </c>
      <c r="AG25">
        <v>39.981189000000001</v>
      </c>
      <c r="AH25">
        <v>69.024973000000003</v>
      </c>
      <c r="AI25">
        <v>3.13795</v>
      </c>
      <c r="AJ25">
        <v>0</v>
      </c>
      <c r="AK25">
        <v>50.803863999999997</v>
      </c>
      <c r="AL25">
        <v>11.193546</v>
      </c>
      <c r="AM25">
        <v>5.2032069999999999</v>
      </c>
      <c r="AN25">
        <v>0</v>
      </c>
      <c r="AO25">
        <v>15.293350999999999</v>
      </c>
      <c r="AP25">
        <v>11.105886</v>
      </c>
      <c r="AQ25">
        <v>15.465782000000001</v>
      </c>
      <c r="AR25">
        <v>51.047193999999998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63.893908000000003</v>
      </c>
      <c r="BA25">
        <f t="shared" si="1"/>
        <v>1957.1523700000002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0.31040800000000002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1.57</v>
      </c>
      <c r="BT25">
        <v>0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1.19</v>
      </c>
      <c r="CC25">
        <v>0.46</v>
      </c>
      <c r="CD25">
        <v>1.36</v>
      </c>
      <c r="CE25">
        <v>0.76</v>
      </c>
      <c r="CF25">
        <v>0.08</v>
      </c>
      <c r="CG25">
        <v>3.52</v>
      </c>
      <c r="CH25">
        <v>0.37337500000000001</v>
      </c>
      <c r="CI25">
        <v>7.47</v>
      </c>
      <c r="CJ25">
        <v>1.79</v>
      </c>
      <c r="CK25">
        <v>1.67</v>
      </c>
      <c r="CL25">
        <v>4.9314020000000003</v>
      </c>
      <c r="CM25">
        <v>1.7818039999999999</v>
      </c>
      <c r="CN25">
        <v>0</v>
      </c>
      <c r="CO25">
        <v>2.8</v>
      </c>
      <c r="CP25">
        <v>0</v>
      </c>
      <c r="CQ25">
        <v>2.1662499999999998</v>
      </c>
      <c r="CR25">
        <v>3.28</v>
      </c>
      <c r="CS25">
        <v>2.3191449999999998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63.893908000000003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103.46159900000001</v>
      </c>
      <c r="L26">
        <v>348.10473500000001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26.604227000000002</v>
      </c>
      <c r="S26">
        <v>20.815083000000001</v>
      </c>
      <c r="T26">
        <v>0</v>
      </c>
      <c r="U26">
        <v>336.167618</v>
      </c>
      <c r="V26">
        <v>14.911402000000001</v>
      </c>
      <c r="W26">
        <v>44.330401000000002</v>
      </c>
      <c r="X26">
        <v>141.856425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26.939359</v>
      </c>
      <c r="AE26">
        <v>47.430484</v>
      </c>
      <c r="AF26">
        <v>6.3052799999999998</v>
      </c>
      <c r="AG26">
        <v>39.981189000000001</v>
      </c>
      <c r="AH26">
        <v>69.024973000000003</v>
      </c>
      <c r="AI26">
        <v>7.5310790000000001</v>
      </c>
      <c r="AJ26">
        <v>0</v>
      </c>
      <c r="AK26">
        <v>50.803863999999997</v>
      </c>
      <c r="AL26">
        <v>11.193546</v>
      </c>
      <c r="AM26">
        <v>5.2032069999999999</v>
      </c>
      <c r="AN26">
        <v>0</v>
      </c>
      <c r="AO26">
        <v>15.293350999999999</v>
      </c>
      <c r="AP26">
        <v>11.105886</v>
      </c>
      <c r="AQ26">
        <v>30.931563000000001</v>
      </c>
      <c r="AR26">
        <v>51.047193999999998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63.953907999999998</v>
      </c>
      <c r="BA26">
        <f t="shared" si="1"/>
        <v>2007.2114920000001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0.31040800000000002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1.57</v>
      </c>
      <c r="BT26">
        <v>0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1.19</v>
      </c>
      <c r="CC26">
        <v>0.48</v>
      </c>
      <c r="CD26">
        <v>1.4</v>
      </c>
      <c r="CE26">
        <v>0.76</v>
      </c>
      <c r="CF26">
        <v>0.08</v>
      </c>
      <c r="CG26">
        <v>3.52</v>
      </c>
      <c r="CH26">
        <v>0.37337500000000001</v>
      </c>
      <c r="CI26">
        <v>7.47</v>
      </c>
      <c r="CJ26">
        <v>1.79</v>
      </c>
      <c r="CK26">
        <v>1.67</v>
      </c>
      <c r="CL26">
        <v>4.9314020000000003</v>
      </c>
      <c r="CM26">
        <v>1.7818039999999999</v>
      </c>
      <c r="CN26">
        <v>0</v>
      </c>
      <c r="CO26">
        <v>2.8</v>
      </c>
      <c r="CP26">
        <v>0</v>
      </c>
      <c r="CQ26">
        <v>2.1662499999999998</v>
      </c>
      <c r="CR26">
        <v>3.28</v>
      </c>
      <c r="CS26">
        <v>2.3191449999999998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63.953907999999998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103.46159900000001</v>
      </c>
      <c r="L27">
        <v>348.10473500000001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26.604227000000002</v>
      </c>
      <c r="S27">
        <v>20.815083000000001</v>
      </c>
      <c r="T27">
        <v>0</v>
      </c>
      <c r="U27">
        <v>336.167618</v>
      </c>
      <c r="V27">
        <v>14.911402000000001</v>
      </c>
      <c r="W27">
        <v>44.330401000000002</v>
      </c>
      <c r="X27">
        <v>141.856425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26.939359</v>
      </c>
      <c r="AE27">
        <v>47.430484</v>
      </c>
      <c r="AF27">
        <v>8.7303879999999996</v>
      </c>
      <c r="AG27">
        <v>39.981189000000001</v>
      </c>
      <c r="AH27">
        <v>69.024973000000003</v>
      </c>
      <c r="AI27">
        <v>32.634677000000003</v>
      </c>
      <c r="AJ27">
        <v>0</v>
      </c>
      <c r="AK27">
        <v>50.803863999999997</v>
      </c>
      <c r="AL27">
        <v>11.193546</v>
      </c>
      <c r="AM27">
        <v>5.2032069999999999</v>
      </c>
      <c r="AN27">
        <v>0</v>
      </c>
      <c r="AO27">
        <v>15.293350999999999</v>
      </c>
      <c r="AP27">
        <v>11.105886</v>
      </c>
      <c r="AQ27">
        <v>46.397343999999997</v>
      </c>
      <c r="AR27">
        <v>3.1904499999999998</v>
      </c>
      <c r="AS27">
        <v>5.183325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64.033908000000011</v>
      </c>
      <c r="BA27">
        <f t="shared" si="1"/>
        <v>2002.4292350000001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0.31040800000000002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1.57</v>
      </c>
      <c r="BT27">
        <v>0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1.19</v>
      </c>
      <c r="CC27">
        <v>0.48</v>
      </c>
      <c r="CD27">
        <v>1.48</v>
      </c>
      <c r="CE27">
        <v>0.76</v>
      </c>
      <c r="CF27">
        <v>0.08</v>
      </c>
      <c r="CG27">
        <v>3.52</v>
      </c>
      <c r="CH27">
        <v>0.37337500000000001</v>
      </c>
      <c r="CI27">
        <v>7.47</v>
      </c>
      <c r="CJ27">
        <v>1.79</v>
      </c>
      <c r="CK27">
        <v>1.67</v>
      </c>
      <c r="CL27">
        <v>4.9314020000000003</v>
      </c>
      <c r="CM27">
        <v>1.7818039999999999</v>
      </c>
      <c r="CN27">
        <v>0</v>
      </c>
      <c r="CO27">
        <v>2.8</v>
      </c>
      <c r="CP27">
        <v>0</v>
      </c>
      <c r="CQ27">
        <v>2.1662499999999998</v>
      </c>
      <c r="CR27">
        <v>3.28</v>
      </c>
      <c r="CS27">
        <v>2.3191449999999998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64.033908000000011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103.46159900000001</v>
      </c>
      <c r="L28">
        <v>377.00373500000001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26.604227000000002</v>
      </c>
      <c r="S28">
        <v>20.815083000000001</v>
      </c>
      <c r="T28">
        <v>0</v>
      </c>
      <c r="U28">
        <v>336.167618</v>
      </c>
      <c r="V28">
        <v>19.986122000000002</v>
      </c>
      <c r="W28">
        <v>44.330401000000002</v>
      </c>
      <c r="X28">
        <v>141.856425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26.939359</v>
      </c>
      <c r="AE28">
        <v>47.430484</v>
      </c>
      <c r="AF28">
        <v>8.7303879999999996</v>
      </c>
      <c r="AG28">
        <v>39.981189000000001</v>
      </c>
      <c r="AH28">
        <v>69.024973000000003</v>
      </c>
      <c r="AI28">
        <v>32.634677000000003</v>
      </c>
      <c r="AJ28">
        <v>0</v>
      </c>
      <c r="AK28">
        <v>50.803863999999997</v>
      </c>
      <c r="AL28">
        <v>11.193546</v>
      </c>
      <c r="AM28">
        <v>5.2032069999999999</v>
      </c>
      <c r="AN28">
        <v>0</v>
      </c>
      <c r="AO28">
        <v>15.293350999999999</v>
      </c>
      <c r="AP28">
        <v>11.105886</v>
      </c>
      <c r="AQ28">
        <v>46.397343999999997</v>
      </c>
      <c r="AR28">
        <v>3.1904499999999998</v>
      </c>
      <c r="AS28">
        <v>5.183325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64.033908000000011</v>
      </c>
      <c r="BA28">
        <f t="shared" si="1"/>
        <v>2036.4029550000002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0.31040800000000002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1.57</v>
      </c>
      <c r="BT28">
        <v>0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1.19</v>
      </c>
      <c r="CC28">
        <v>0.48</v>
      </c>
      <c r="CD28">
        <v>1.48</v>
      </c>
      <c r="CE28">
        <v>0.76</v>
      </c>
      <c r="CF28">
        <v>0.08</v>
      </c>
      <c r="CG28">
        <v>3.52</v>
      </c>
      <c r="CH28">
        <v>0.37337500000000001</v>
      </c>
      <c r="CI28">
        <v>7.47</v>
      </c>
      <c r="CJ28">
        <v>1.79</v>
      </c>
      <c r="CK28">
        <v>1.67</v>
      </c>
      <c r="CL28">
        <v>4.9314020000000003</v>
      </c>
      <c r="CM28">
        <v>1.7818039999999999</v>
      </c>
      <c r="CN28">
        <v>0</v>
      </c>
      <c r="CO28">
        <v>2.8</v>
      </c>
      <c r="CP28">
        <v>0</v>
      </c>
      <c r="CQ28">
        <v>2.1662499999999998</v>
      </c>
      <c r="CR28">
        <v>3.28</v>
      </c>
      <c r="CS28">
        <v>2.3191449999999998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64.033908000000011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103.46159900000001</v>
      </c>
      <c r="L29">
        <v>405.90273500000001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26.604227000000002</v>
      </c>
      <c r="S29">
        <v>20.815083000000001</v>
      </c>
      <c r="T29">
        <v>0</v>
      </c>
      <c r="U29">
        <v>336.167618</v>
      </c>
      <c r="V29">
        <v>19.986122000000002</v>
      </c>
      <c r="W29">
        <v>33.522174999999997</v>
      </c>
      <c r="X29">
        <v>141.856425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26.939359</v>
      </c>
      <c r="AE29">
        <v>47.430484</v>
      </c>
      <c r="AF29">
        <v>8.7303879999999996</v>
      </c>
      <c r="AG29">
        <v>39.981189000000001</v>
      </c>
      <c r="AH29">
        <v>69.024973000000003</v>
      </c>
      <c r="AI29">
        <v>32.634677000000003</v>
      </c>
      <c r="AJ29">
        <v>0</v>
      </c>
      <c r="AK29">
        <v>50.803863999999997</v>
      </c>
      <c r="AL29">
        <v>11.193546</v>
      </c>
      <c r="AM29">
        <v>5.2032069999999999</v>
      </c>
      <c r="AN29">
        <v>0</v>
      </c>
      <c r="AO29">
        <v>15.293350999999999</v>
      </c>
      <c r="AP29">
        <v>11.105886</v>
      </c>
      <c r="AQ29">
        <v>46.397343999999997</v>
      </c>
      <c r="AR29">
        <v>3.1904499999999998</v>
      </c>
      <c r="AS29">
        <v>5.183325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64.249687000000009</v>
      </c>
      <c r="BA29">
        <f t="shared" si="1"/>
        <v>2054.7095080000004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0.31040800000000002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1.57</v>
      </c>
      <c r="BT29">
        <v>0.215779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1.19</v>
      </c>
      <c r="CC29">
        <v>0.48</v>
      </c>
      <c r="CD29">
        <v>1.48</v>
      </c>
      <c r="CE29">
        <v>0.76</v>
      </c>
      <c r="CF29">
        <v>0.08</v>
      </c>
      <c r="CG29">
        <v>3.52</v>
      </c>
      <c r="CH29">
        <v>0.37337500000000001</v>
      </c>
      <c r="CI29">
        <v>7.47</v>
      </c>
      <c r="CJ29">
        <v>1.79</v>
      </c>
      <c r="CK29">
        <v>1.67</v>
      </c>
      <c r="CL29">
        <v>4.9314020000000003</v>
      </c>
      <c r="CM29">
        <v>1.7818039999999999</v>
      </c>
      <c r="CN29">
        <v>0</v>
      </c>
      <c r="CO29">
        <v>2.8</v>
      </c>
      <c r="CP29">
        <v>0</v>
      </c>
      <c r="CQ29">
        <v>2.1662499999999998</v>
      </c>
      <c r="CR29">
        <v>3.28</v>
      </c>
      <c r="CS29">
        <v>2.3191449999999998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64.249687000000009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103.46159900000001</v>
      </c>
      <c r="L30">
        <v>405.90273500000001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26.604227000000002</v>
      </c>
      <c r="S30">
        <v>20.815083000000001</v>
      </c>
      <c r="T30">
        <v>0</v>
      </c>
      <c r="U30">
        <v>336.167618</v>
      </c>
      <c r="V30">
        <v>19.986122000000002</v>
      </c>
      <c r="W30">
        <v>33.522174999999997</v>
      </c>
      <c r="X30">
        <v>141.856425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26.939359</v>
      </c>
      <c r="AE30">
        <v>47.430484</v>
      </c>
      <c r="AF30">
        <v>8.7303879999999996</v>
      </c>
      <c r="AG30">
        <v>39.981189000000001</v>
      </c>
      <c r="AH30">
        <v>69.024973000000003</v>
      </c>
      <c r="AI30">
        <v>32.634677000000003</v>
      </c>
      <c r="AJ30">
        <v>0</v>
      </c>
      <c r="AK30">
        <v>50.803863999999997</v>
      </c>
      <c r="AL30">
        <v>11.193546</v>
      </c>
      <c r="AM30">
        <v>5.2032069999999999</v>
      </c>
      <c r="AN30">
        <v>0</v>
      </c>
      <c r="AO30">
        <v>15.293350999999999</v>
      </c>
      <c r="AP30">
        <v>11.105886</v>
      </c>
      <c r="AQ30">
        <v>46.397343999999997</v>
      </c>
      <c r="AR30">
        <v>3.1904499999999998</v>
      </c>
      <c r="AS30">
        <v>5.183325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64.260476000000011</v>
      </c>
      <c r="BA30">
        <f t="shared" si="1"/>
        <v>2054.7202970000003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0.31040800000000002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1.57</v>
      </c>
      <c r="BT30">
        <v>0.22656799999999999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1.19</v>
      </c>
      <c r="CC30">
        <v>0.48</v>
      </c>
      <c r="CD30">
        <v>1.48</v>
      </c>
      <c r="CE30">
        <v>0.76</v>
      </c>
      <c r="CF30">
        <v>0.08</v>
      </c>
      <c r="CG30">
        <v>3.52</v>
      </c>
      <c r="CH30">
        <v>0.37337500000000001</v>
      </c>
      <c r="CI30">
        <v>7.47</v>
      </c>
      <c r="CJ30">
        <v>1.79</v>
      </c>
      <c r="CK30">
        <v>1.67</v>
      </c>
      <c r="CL30">
        <v>4.9314020000000003</v>
      </c>
      <c r="CM30">
        <v>1.7818039999999999</v>
      </c>
      <c r="CN30">
        <v>0</v>
      </c>
      <c r="CO30">
        <v>2.8</v>
      </c>
      <c r="CP30">
        <v>0</v>
      </c>
      <c r="CQ30">
        <v>2.1662499999999998</v>
      </c>
      <c r="CR30">
        <v>3.28</v>
      </c>
      <c r="CS30">
        <v>2.3191449999999998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64.260476000000011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103.46159900000001</v>
      </c>
      <c r="L31">
        <v>405.90273500000001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26.604227000000002</v>
      </c>
      <c r="S31">
        <v>20.815083000000001</v>
      </c>
      <c r="T31">
        <v>0</v>
      </c>
      <c r="U31">
        <v>336.167618</v>
      </c>
      <c r="V31">
        <v>19.986122000000002</v>
      </c>
      <c r="W31">
        <v>33.522174999999997</v>
      </c>
      <c r="X31">
        <v>141.856425</v>
      </c>
      <c r="Y31">
        <v>0</v>
      </c>
      <c r="Z31">
        <v>6.3132760000000001</v>
      </c>
      <c r="AA31">
        <v>0</v>
      </c>
      <c r="AB31">
        <v>25.998504000000001</v>
      </c>
      <c r="AC31">
        <v>19.084591</v>
      </c>
      <c r="AD31">
        <v>26.939359</v>
      </c>
      <c r="AE31">
        <v>47.430484</v>
      </c>
      <c r="AF31">
        <v>8.7303879999999996</v>
      </c>
      <c r="AG31">
        <v>39.981189000000001</v>
      </c>
      <c r="AH31">
        <v>69.024973000000003</v>
      </c>
      <c r="AI31">
        <v>32.634677000000003</v>
      </c>
      <c r="AJ31">
        <v>0</v>
      </c>
      <c r="AK31">
        <v>50.803863999999997</v>
      </c>
      <c r="AL31">
        <v>11.193546</v>
      </c>
      <c r="AM31">
        <v>5.2032069999999999</v>
      </c>
      <c r="AN31">
        <v>0</v>
      </c>
      <c r="AO31">
        <v>15.293350999999999</v>
      </c>
      <c r="AP31">
        <v>11.105886</v>
      </c>
      <c r="AQ31">
        <v>46.397343999999997</v>
      </c>
      <c r="AR31">
        <v>3.1904499999999998</v>
      </c>
      <c r="AS31">
        <v>5.183325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64.11740300000001</v>
      </c>
      <c r="BA31">
        <f t="shared" si="1"/>
        <v>2054.5772240000001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0.31040800000000002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1.57</v>
      </c>
      <c r="BT31">
        <v>0.22656799999999999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1.19</v>
      </c>
      <c r="CC31">
        <v>0.46</v>
      </c>
      <c r="CD31">
        <v>1.46</v>
      </c>
      <c r="CE31">
        <v>0.76</v>
      </c>
      <c r="CF31">
        <v>0.08</v>
      </c>
      <c r="CG31">
        <v>3.52</v>
      </c>
      <c r="CH31">
        <v>0.37337500000000001</v>
      </c>
      <c r="CI31">
        <v>7.47</v>
      </c>
      <c r="CJ31">
        <v>1.79</v>
      </c>
      <c r="CK31">
        <v>1.67</v>
      </c>
      <c r="CL31">
        <v>4.9314020000000003</v>
      </c>
      <c r="CM31">
        <v>1.7818039999999999</v>
      </c>
      <c r="CN31">
        <v>0</v>
      </c>
      <c r="CO31">
        <v>2.8</v>
      </c>
      <c r="CP31">
        <v>0</v>
      </c>
      <c r="CQ31">
        <v>2.1662499999999998</v>
      </c>
      <c r="CR31">
        <v>3.28</v>
      </c>
      <c r="CS31">
        <v>2.216072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64.11740300000001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103.46159900000001</v>
      </c>
      <c r="L32">
        <v>405.90273500000001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26.604227000000002</v>
      </c>
      <c r="S32">
        <v>20.815083000000001</v>
      </c>
      <c r="T32">
        <v>0</v>
      </c>
      <c r="U32">
        <v>336.167618</v>
      </c>
      <c r="V32">
        <v>19.986122000000002</v>
      </c>
      <c r="W32">
        <v>33.522174999999997</v>
      </c>
      <c r="X32">
        <v>141.856425</v>
      </c>
      <c r="Y32">
        <v>0</v>
      </c>
      <c r="Z32">
        <v>6.3132760000000001</v>
      </c>
      <c r="AA32">
        <v>0</v>
      </c>
      <c r="AB32">
        <v>25.998504000000001</v>
      </c>
      <c r="AC32">
        <v>19.084591</v>
      </c>
      <c r="AD32">
        <v>17.959572999999999</v>
      </c>
      <c r="AE32">
        <v>30.355509999999999</v>
      </c>
      <c r="AF32">
        <v>8.7303879999999996</v>
      </c>
      <c r="AG32">
        <v>39.981189000000001</v>
      </c>
      <c r="AH32">
        <v>69.024973000000003</v>
      </c>
      <c r="AI32">
        <v>32.634677000000003</v>
      </c>
      <c r="AJ32">
        <v>0</v>
      </c>
      <c r="AK32">
        <v>50.803863999999997</v>
      </c>
      <c r="AL32">
        <v>11.193546</v>
      </c>
      <c r="AM32">
        <v>5.2032069999999999</v>
      </c>
      <c r="AN32">
        <v>0</v>
      </c>
      <c r="AO32">
        <v>15.293350999999999</v>
      </c>
      <c r="AP32">
        <v>11.105886</v>
      </c>
      <c r="AQ32">
        <v>30.931563000000001</v>
      </c>
      <c r="AR32">
        <v>3.1904499999999998</v>
      </c>
      <c r="AS32">
        <v>5.183325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64.11740300000001</v>
      </c>
      <c r="BA32">
        <f t="shared" si="1"/>
        <v>2013.0566830000005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0.31040800000000002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1.57</v>
      </c>
      <c r="BT32">
        <v>0.22656799999999999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1.19</v>
      </c>
      <c r="CC32">
        <v>0.46</v>
      </c>
      <c r="CD32">
        <v>1.46</v>
      </c>
      <c r="CE32">
        <v>0.76</v>
      </c>
      <c r="CF32">
        <v>0.08</v>
      </c>
      <c r="CG32">
        <v>3.52</v>
      </c>
      <c r="CH32">
        <v>0.37337500000000001</v>
      </c>
      <c r="CI32">
        <v>7.47</v>
      </c>
      <c r="CJ32">
        <v>1.79</v>
      </c>
      <c r="CK32">
        <v>1.67</v>
      </c>
      <c r="CL32">
        <v>4.9314020000000003</v>
      </c>
      <c r="CM32">
        <v>1.7818039999999999</v>
      </c>
      <c r="CN32">
        <v>0</v>
      </c>
      <c r="CO32">
        <v>2.8</v>
      </c>
      <c r="CP32">
        <v>0</v>
      </c>
      <c r="CQ32">
        <v>2.1662499999999998</v>
      </c>
      <c r="CR32">
        <v>3.28</v>
      </c>
      <c r="CS32">
        <v>2.216072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64.11740300000001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103.46159900000001</v>
      </c>
      <c r="L33">
        <v>396.26973500000003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26.604227000000002</v>
      </c>
      <c r="S33">
        <v>20.815083000000001</v>
      </c>
      <c r="T33">
        <v>0</v>
      </c>
      <c r="U33">
        <v>336.167618</v>
      </c>
      <c r="V33">
        <v>19.986122000000002</v>
      </c>
      <c r="W33">
        <v>44.330401000000002</v>
      </c>
      <c r="X33">
        <v>141.856425</v>
      </c>
      <c r="Y33">
        <v>0</v>
      </c>
      <c r="Z33">
        <v>6.3132760000000001</v>
      </c>
      <c r="AA33">
        <v>0</v>
      </c>
      <c r="AB33">
        <v>25.998504000000001</v>
      </c>
      <c r="AC33">
        <v>19.084591</v>
      </c>
      <c r="AD33">
        <v>17.959572999999999</v>
      </c>
      <c r="AE33">
        <v>30.355509999999999</v>
      </c>
      <c r="AF33">
        <v>8.7303879999999996</v>
      </c>
      <c r="AG33">
        <v>39.981189000000001</v>
      </c>
      <c r="AH33">
        <v>69.024973000000003</v>
      </c>
      <c r="AI33">
        <v>6.2759</v>
      </c>
      <c r="AJ33">
        <v>0</v>
      </c>
      <c r="AK33">
        <v>50.803863999999997</v>
      </c>
      <c r="AL33">
        <v>11.193546</v>
      </c>
      <c r="AM33">
        <v>5.124371</v>
      </c>
      <c r="AN33">
        <v>0</v>
      </c>
      <c r="AO33">
        <v>15.293350999999999</v>
      </c>
      <c r="AP33">
        <v>11.105886</v>
      </c>
      <c r="AQ33">
        <v>15.465782000000001</v>
      </c>
      <c r="AR33">
        <v>3.1904499999999998</v>
      </c>
      <c r="AS33">
        <v>5.183325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64.167403000000007</v>
      </c>
      <c r="BA33">
        <f t="shared" si="1"/>
        <v>1972.3785150000006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0.31040800000000002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1.57</v>
      </c>
      <c r="BT33">
        <v>0.22656799999999999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1.19</v>
      </c>
      <c r="CC33">
        <v>0.46</v>
      </c>
      <c r="CD33">
        <v>1.51</v>
      </c>
      <c r="CE33">
        <v>0.76</v>
      </c>
      <c r="CF33">
        <v>0.08</v>
      </c>
      <c r="CG33">
        <v>3.52</v>
      </c>
      <c r="CH33">
        <v>0.37337500000000001</v>
      </c>
      <c r="CI33">
        <v>7.47</v>
      </c>
      <c r="CJ33">
        <v>1.79</v>
      </c>
      <c r="CK33">
        <v>1.67</v>
      </c>
      <c r="CL33">
        <v>4.9314020000000003</v>
      </c>
      <c r="CM33">
        <v>1.7818039999999999</v>
      </c>
      <c r="CN33">
        <v>0</v>
      </c>
      <c r="CO33">
        <v>2.8</v>
      </c>
      <c r="CP33">
        <v>0</v>
      </c>
      <c r="CQ33">
        <v>2.1662499999999998</v>
      </c>
      <c r="CR33">
        <v>3.28</v>
      </c>
      <c r="CS33">
        <v>2.216072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64.167403000000007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103.46159900000001</v>
      </c>
      <c r="L34">
        <v>357.73773499999999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26.604227000000002</v>
      </c>
      <c r="S34">
        <v>20.815083000000001</v>
      </c>
      <c r="T34">
        <v>0</v>
      </c>
      <c r="U34">
        <v>336.167618</v>
      </c>
      <c r="V34">
        <v>15.387453000000001</v>
      </c>
      <c r="W34">
        <v>44.330401000000002</v>
      </c>
      <c r="X34">
        <v>141.856425</v>
      </c>
      <c r="Y34">
        <v>0</v>
      </c>
      <c r="Z34">
        <v>6.3132760000000001</v>
      </c>
      <c r="AA34">
        <v>0</v>
      </c>
      <c r="AB34">
        <v>25.998504000000001</v>
      </c>
      <c r="AC34">
        <v>9.5422960000000003</v>
      </c>
      <c r="AD34">
        <v>17.959572999999999</v>
      </c>
      <c r="AE34">
        <v>30.355509999999999</v>
      </c>
      <c r="AF34">
        <v>8.7303879999999996</v>
      </c>
      <c r="AG34">
        <v>39.981189000000001</v>
      </c>
      <c r="AH34">
        <v>69.024973000000003</v>
      </c>
      <c r="AI34">
        <v>3.13795</v>
      </c>
      <c r="AJ34">
        <v>0</v>
      </c>
      <c r="AK34">
        <v>50.803863999999997</v>
      </c>
      <c r="AL34">
        <v>11.193546</v>
      </c>
      <c r="AM34">
        <v>5.124371</v>
      </c>
      <c r="AN34">
        <v>0</v>
      </c>
      <c r="AO34">
        <v>15.293350999999999</v>
      </c>
      <c r="AP34">
        <v>11.105886</v>
      </c>
      <c r="AQ34">
        <v>0</v>
      </c>
      <c r="AR34">
        <v>3.1904499999999998</v>
      </c>
      <c r="AS34">
        <v>5.183325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64.167403000000007</v>
      </c>
      <c r="BA34">
        <f t="shared" si="1"/>
        <v>1901.1018190000004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0.31040800000000002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1.57</v>
      </c>
      <c r="BT34">
        <v>0.22656799999999999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1.19</v>
      </c>
      <c r="CC34">
        <v>0.46</v>
      </c>
      <c r="CD34">
        <v>1.51</v>
      </c>
      <c r="CE34">
        <v>0.76</v>
      </c>
      <c r="CF34">
        <v>0.08</v>
      </c>
      <c r="CG34">
        <v>3.52</v>
      </c>
      <c r="CH34">
        <v>0.37337500000000001</v>
      </c>
      <c r="CI34">
        <v>7.47</v>
      </c>
      <c r="CJ34">
        <v>1.79</v>
      </c>
      <c r="CK34">
        <v>1.67</v>
      </c>
      <c r="CL34">
        <v>4.9314020000000003</v>
      </c>
      <c r="CM34">
        <v>1.7818039999999999</v>
      </c>
      <c r="CN34">
        <v>0</v>
      </c>
      <c r="CO34">
        <v>2.8</v>
      </c>
      <c r="CP34">
        <v>0</v>
      </c>
      <c r="CQ34">
        <v>2.1662499999999998</v>
      </c>
      <c r="CR34">
        <v>3.28</v>
      </c>
      <c r="CS34">
        <v>2.216072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64.167403000000007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103.46159900000001</v>
      </c>
      <c r="L35">
        <v>319.205735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26.604227000000002</v>
      </c>
      <c r="S35">
        <v>20.815083000000001</v>
      </c>
      <c r="T35">
        <v>0</v>
      </c>
      <c r="U35">
        <v>336.167618</v>
      </c>
      <c r="V35">
        <v>14.911402000000001</v>
      </c>
      <c r="W35">
        <v>44.330401000000002</v>
      </c>
      <c r="X35">
        <v>141.856425</v>
      </c>
      <c r="Y35">
        <v>0</v>
      </c>
      <c r="Z35">
        <v>6.3132760000000001</v>
      </c>
      <c r="AA35">
        <v>0</v>
      </c>
      <c r="AB35">
        <v>12.933266</v>
      </c>
      <c r="AC35">
        <v>9.5422960000000003</v>
      </c>
      <c r="AD35">
        <v>17.959572999999999</v>
      </c>
      <c r="AE35">
        <v>30.355509999999999</v>
      </c>
      <c r="AF35">
        <v>8.7303879999999996</v>
      </c>
      <c r="AG35">
        <v>39.981189000000001</v>
      </c>
      <c r="AH35">
        <v>37.260444</v>
      </c>
      <c r="AI35">
        <v>3.13795</v>
      </c>
      <c r="AJ35">
        <v>0</v>
      </c>
      <c r="AK35">
        <v>50.803863999999997</v>
      </c>
      <c r="AL35">
        <v>11.193546</v>
      </c>
      <c r="AM35">
        <v>0</v>
      </c>
      <c r="AN35">
        <v>0</v>
      </c>
      <c r="AO35">
        <v>14.16051</v>
      </c>
      <c r="AP35">
        <v>11.105886</v>
      </c>
      <c r="AQ35">
        <v>0</v>
      </c>
      <c r="AR35">
        <v>3.1904499999999998</v>
      </c>
      <c r="AS35">
        <v>5.183325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63.995358000000003</v>
      </c>
      <c r="BA35">
        <f t="shared" si="1"/>
        <v>1810.8347440000002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0.31040800000000002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1.57</v>
      </c>
      <c r="BT35">
        <v>0.22656799999999999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1.19</v>
      </c>
      <c r="CC35">
        <v>0.46</v>
      </c>
      <c r="CD35">
        <v>1.51</v>
      </c>
      <c r="CE35">
        <v>0.76</v>
      </c>
      <c r="CF35">
        <v>0.08</v>
      </c>
      <c r="CG35">
        <v>3.52</v>
      </c>
      <c r="CH35">
        <v>0.20133000000000001</v>
      </c>
      <c r="CI35">
        <v>7.47</v>
      </c>
      <c r="CJ35">
        <v>1.79</v>
      </c>
      <c r="CK35">
        <v>1.67</v>
      </c>
      <c r="CL35">
        <v>4.9314020000000003</v>
      </c>
      <c r="CM35">
        <v>1.7818039999999999</v>
      </c>
      <c r="CN35">
        <v>0</v>
      </c>
      <c r="CO35">
        <v>2.8</v>
      </c>
      <c r="CP35">
        <v>0</v>
      </c>
      <c r="CQ35">
        <v>2.1662499999999998</v>
      </c>
      <c r="CR35">
        <v>3.28</v>
      </c>
      <c r="CS35">
        <v>2.216072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63.995358000000003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103.46159900000001</v>
      </c>
      <c r="L36">
        <v>299.93973499999998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26.604227000000002</v>
      </c>
      <c r="S36">
        <v>20.815083000000001</v>
      </c>
      <c r="T36">
        <v>0</v>
      </c>
      <c r="U36">
        <v>336.167618</v>
      </c>
      <c r="V36">
        <v>14.911402000000001</v>
      </c>
      <c r="W36">
        <v>44.330401000000002</v>
      </c>
      <c r="X36">
        <v>141.856425</v>
      </c>
      <c r="Y36">
        <v>0</v>
      </c>
      <c r="Z36">
        <v>6.3132760000000001</v>
      </c>
      <c r="AA36">
        <v>0</v>
      </c>
      <c r="AB36">
        <v>12.933266</v>
      </c>
      <c r="AC36">
        <v>9.5422960000000003</v>
      </c>
      <c r="AD36">
        <v>17.959572999999999</v>
      </c>
      <c r="AE36">
        <v>16.245256999999999</v>
      </c>
      <c r="AF36">
        <v>8.7303879999999996</v>
      </c>
      <c r="AG36">
        <v>39.981189000000001</v>
      </c>
      <c r="AH36">
        <v>29.435751</v>
      </c>
      <c r="AI36">
        <v>3.13795</v>
      </c>
      <c r="AJ36">
        <v>0</v>
      </c>
      <c r="AK36">
        <v>50.803863999999997</v>
      </c>
      <c r="AL36">
        <v>11.193546</v>
      </c>
      <c r="AM36">
        <v>0</v>
      </c>
      <c r="AN36">
        <v>0</v>
      </c>
      <c r="AO36">
        <v>14.16051</v>
      </c>
      <c r="AP36">
        <v>11.105886</v>
      </c>
      <c r="AQ36">
        <v>0</v>
      </c>
      <c r="AR36">
        <v>3.1904499999999998</v>
      </c>
      <c r="AS36">
        <v>5.183325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63.953261000000005</v>
      </c>
      <c r="BA36">
        <f t="shared" si="1"/>
        <v>1769.5917010000003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0.31040800000000002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1.57</v>
      </c>
      <c r="BT36">
        <v>0.22656799999999999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1.19</v>
      </c>
      <c r="CC36">
        <v>0.46</v>
      </c>
      <c r="CD36">
        <v>1.51</v>
      </c>
      <c r="CE36">
        <v>0.76</v>
      </c>
      <c r="CF36">
        <v>0.08</v>
      </c>
      <c r="CG36">
        <v>3.52</v>
      </c>
      <c r="CH36">
        <v>0.15923300000000001</v>
      </c>
      <c r="CI36">
        <v>7.47</v>
      </c>
      <c r="CJ36">
        <v>1.79</v>
      </c>
      <c r="CK36">
        <v>1.67</v>
      </c>
      <c r="CL36">
        <v>4.9314020000000003</v>
      </c>
      <c r="CM36">
        <v>1.7818039999999999</v>
      </c>
      <c r="CN36">
        <v>0</v>
      </c>
      <c r="CO36">
        <v>2.8</v>
      </c>
      <c r="CP36">
        <v>0</v>
      </c>
      <c r="CQ36">
        <v>2.1662499999999998</v>
      </c>
      <c r="CR36">
        <v>3.28</v>
      </c>
      <c r="CS36">
        <v>2.216072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63.953261000000005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103.46159900000001</v>
      </c>
      <c r="L37">
        <v>275.857235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8.6697000000000006</v>
      </c>
      <c r="S37">
        <v>20.815083000000001</v>
      </c>
      <c r="T37">
        <v>0</v>
      </c>
      <c r="U37">
        <v>336.167618</v>
      </c>
      <c r="V37">
        <v>14.911402000000001</v>
      </c>
      <c r="W37">
        <v>44.330401000000002</v>
      </c>
      <c r="X37">
        <v>141.856425</v>
      </c>
      <c r="Y37">
        <v>0</v>
      </c>
      <c r="Z37">
        <v>6.3132760000000001</v>
      </c>
      <c r="AA37">
        <v>0</v>
      </c>
      <c r="AB37">
        <v>12.933266</v>
      </c>
      <c r="AC37">
        <v>0</v>
      </c>
      <c r="AD37">
        <v>17.959572999999999</v>
      </c>
      <c r="AE37">
        <v>16.245256999999999</v>
      </c>
      <c r="AF37">
        <v>8.7303879999999996</v>
      </c>
      <c r="AG37">
        <v>39.981189000000001</v>
      </c>
      <c r="AH37">
        <v>18.630222</v>
      </c>
      <c r="AI37">
        <v>3.13795</v>
      </c>
      <c r="AJ37">
        <v>0</v>
      </c>
      <c r="AK37">
        <v>50.803863999999997</v>
      </c>
      <c r="AL37">
        <v>11.193546</v>
      </c>
      <c r="AM37">
        <v>0</v>
      </c>
      <c r="AN37">
        <v>0</v>
      </c>
      <c r="AO37">
        <v>13.59409</v>
      </c>
      <c r="AP37">
        <v>11.105886</v>
      </c>
      <c r="AQ37">
        <v>0</v>
      </c>
      <c r="AR37">
        <v>51.047193999999998</v>
      </c>
      <c r="AS37">
        <v>23.713709999999999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63.894693000000004</v>
      </c>
      <c r="BA37">
        <f t="shared" si="1"/>
        <v>1772.9889900000003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0.31040800000000002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1.57</v>
      </c>
      <c r="BT37">
        <v>0.22656799999999999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1.19</v>
      </c>
      <c r="CC37">
        <v>0.46</v>
      </c>
      <c r="CD37">
        <v>1.51</v>
      </c>
      <c r="CE37">
        <v>0.76</v>
      </c>
      <c r="CF37">
        <v>0.08</v>
      </c>
      <c r="CG37">
        <v>3.52</v>
      </c>
      <c r="CH37">
        <v>0.100665</v>
      </c>
      <c r="CI37">
        <v>7.47</v>
      </c>
      <c r="CJ37">
        <v>1.79</v>
      </c>
      <c r="CK37">
        <v>1.67</v>
      </c>
      <c r="CL37">
        <v>4.9314020000000003</v>
      </c>
      <c r="CM37">
        <v>1.7818039999999999</v>
      </c>
      <c r="CN37">
        <v>0</v>
      </c>
      <c r="CO37">
        <v>2.8</v>
      </c>
      <c r="CP37">
        <v>0</v>
      </c>
      <c r="CQ37">
        <v>2.1662499999999998</v>
      </c>
      <c r="CR37">
        <v>3.28</v>
      </c>
      <c r="CS37">
        <v>2.216072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63.894693000000004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103.46159900000001</v>
      </c>
      <c r="L38">
        <v>295.12323500000002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8.6697000000000006</v>
      </c>
      <c r="S38">
        <v>20.815083000000001</v>
      </c>
      <c r="T38">
        <v>0</v>
      </c>
      <c r="U38">
        <v>336.167618</v>
      </c>
      <c r="V38">
        <v>14.911402000000001</v>
      </c>
      <c r="W38">
        <v>44.330401000000002</v>
      </c>
      <c r="X38">
        <v>141.856425</v>
      </c>
      <c r="Y38">
        <v>0</v>
      </c>
      <c r="Z38">
        <v>6.3132760000000001</v>
      </c>
      <c r="AA38">
        <v>0</v>
      </c>
      <c r="AB38">
        <v>0</v>
      </c>
      <c r="AC38">
        <v>0</v>
      </c>
      <c r="AD38">
        <v>17.959572999999999</v>
      </c>
      <c r="AE38">
        <v>16.245256999999999</v>
      </c>
      <c r="AF38">
        <v>8.7303879999999996</v>
      </c>
      <c r="AG38">
        <v>39.981189000000001</v>
      </c>
      <c r="AH38">
        <v>0</v>
      </c>
      <c r="AI38">
        <v>3.13795</v>
      </c>
      <c r="AJ38">
        <v>0</v>
      </c>
      <c r="AK38">
        <v>50.803863999999997</v>
      </c>
      <c r="AL38">
        <v>11.193546</v>
      </c>
      <c r="AM38">
        <v>0</v>
      </c>
      <c r="AN38">
        <v>0</v>
      </c>
      <c r="AO38">
        <v>13.59409</v>
      </c>
      <c r="AP38">
        <v>11.105886</v>
      </c>
      <c r="AQ38">
        <v>0</v>
      </c>
      <c r="AR38">
        <v>51.047193999999998</v>
      </c>
      <c r="AS38">
        <v>23.713709999999999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63.794028000000004</v>
      </c>
      <c r="BA38">
        <f t="shared" si="1"/>
        <v>1760.5908370000002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0.31040800000000002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1.57</v>
      </c>
      <c r="BT38">
        <v>0.22656799999999999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1.19</v>
      </c>
      <c r="CC38">
        <v>0.46</v>
      </c>
      <c r="CD38">
        <v>1.51</v>
      </c>
      <c r="CE38">
        <v>0.76</v>
      </c>
      <c r="CF38">
        <v>0.08</v>
      </c>
      <c r="CG38">
        <v>3.52</v>
      </c>
      <c r="CH38">
        <v>0</v>
      </c>
      <c r="CI38">
        <v>7.47</v>
      </c>
      <c r="CJ38">
        <v>1.79</v>
      </c>
      <c r="CK38">
        <v>1.67</v>
      </c>
      <c r="CL38">
        <v>4.9314020000000003</v>
      </c>
      <c r="CM38">
        <v>1.7818039999999999</v>
      </c>
      <c r="CN38">
        <v>0</v>
      </c>
      <c r="CO38">
        <v>2.8</v>
      </c>
      <c r="CP38">
        <v>0</v>
      </c>
      <c r="CQ38">
        <v>2.1662499999999998</v>
      </c>
      <c r="CR38">
        <v>3.28</v>
      </c>
      <c r="CS38">
        <v>2.216072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63.794028000000004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103.46159900000001</v>
      </c>
      <c r="L39">
        <v>314.38923499999999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8.6697000000000006</v>
      </c>
      <c r="S39">
        <v>20.815083000000001</v>
      </c>
      <c r="T39">
        <v>0</v>
      </c>
      <c r="U39">
        <v>336.167618</v>
      </c>
      <c r="V39">
        <v>14.911402000000001</v>
      </c>
      <c r="W39">
        <v>44.330401000000002</v>
      </c>
      <c r="X39">
        <v>141.856425</v>
      </c>
      <c r="Y39">
        <v>0</v>
      </c>
      <c r="Z39">
        <v>6.3132760000000001</v>
      </c>
      <c r="AA39">
        <v>0</v>
      </c>
      <c r="AB39">
        <v>0</v>
      </c>
      <c r="AC39">
        <v>0</v>
      </c>
      <c r="AD39">
        <v>17.959572999999999</v>
      </c>
      <c r="AE39">
        <v>16.245256999999999</v>
      </c>
      <c r="AF39">
        <v>0</v>
      </c>
      <c r="AG39">
        <v>39.981189000000001</v>
      </c>
      <c r="AH39">
        <v>0</v>
      </c>
      <c r="AI39">
        <v>3.13795</v>
      </c>
      <c r="AJ39">
        <v>0</v>
      </c>
      <c r="AK39">
        <v>50.803863999999997</v>
      </c>
      <c r="AL39">
        <v>33.580638</v>
      </c>
      <c r="AM39">
        <v>0</v>
      </c>
      <c r="AN39">
        <v>0</v>
      </c>
      <c r="AO39">
        <v>13.59409</v>
      </c>
      <c r="AP39">
        <v>11.105886</v>
      </c>
      <c r="AQ39">
        <v>0</v>
      </c>
      <c r="AR39">
        <v>3.1904499999999998</v>
      </c>
      <c r="AS39">
        <v>23.713709999999999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63.788634000000002</v>
      </c>
      <c r="BA39">
        <f t="shared" si="1"/>
        <v>1745.6514030000003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0.31040800000000002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1.57</v>
      </c>
      <c r="BT39">
        <v>0.22117400000000001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1.19</v>
      </c>
      <c r="CC39">
        <v>0.46</v>
      </c>
      <c r="CD39">
        <v>1.51</v>
      </c>
      <c r="CE39">
        <v>0.76</v>
      </c>
      <c r="CF39">
        <v>0.08</v>
      </c>
      <c r="CG39">
        <v>3.52</v>
      </c>
      <c r="CH39">
        <v>0</v>
      </c>
      <c r="CI39">
        <v>7.47</v>
      </c>
      <c r="CJ39">
        <v>1.79</v>
      </c>
      <c r="CK39">
        <v>1.67</v>
      </c>
      <c r="CL39">
        <v>4.9314020000000003</v>
      </c>
      <c r="CM39">
        <v>1.7818039999999999</v>
      </c>
      <c r="CN39">
        <v>0</v>
      </c>
      <c r="CO39">
        <v>2.8</v>
      </c>
      <c r="CP39">
        <v>0</v>
      </c>
      <c r="CQ39">
        <v>2.1662499999999998</v>
      </c>
      <c r="CR39">
        <v>3.28</v>
      </c>
      <c r="CS39">
        <v>2.216072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63.788634000000002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103.46159900000001</v>
      </c>
      <c r="L40">
        <v>352.92123500000002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8.6697000000000006</v>
      </c>
      <c r="S40">
        <v>20.815083000000001</v>
      </c>
      <c r="T40">
        <v>0</v>
      </c>
      <c r="U40">
        <v>336.167618</v>
      </c>
      <c r="V40">
        <v>14.911402000000001</v>
      </c>
      <c r="W40">
        <v>44.330401000000002</v>
      </c>
      <c r="X40">
        <v>141.856425</v>
      </c>
      <c r="Y40">
        <v>0</v>
      </c>
      <c r="Z40">
        <v>6.3132760000000001</v>
      </c>
      <c r="AA40">
        <v>0</v>
      </c>
      <c r="AB40">
        <v>0</v>
      </c>
      <c r="AC40">
        <v>0</v>
      </c>
      <c r="AD40">
        <v>17.959572999999999</v>
      </c>
      <c r="AE40">
        <v>16.245256999999999</v>
      </c>
      <c r="AF40">
        <v>0</v>
      </c>
      <c r="AG40">
        <v>39.981189000000001</v>
      </c>
      <c r="AH40">
        <v>0</v>
      </c>
      <c r="AI40">
        <v>3.13795</v>
      </c>
      <c r="AJ40">
        <v>0</v>
      </c>
      <c r="AK40">
        <v>50.803863999999997</v>
      </c>
      <c r="AL40">
        <v>67.161276000000001</v>
      </c>
      <c r="AM40">
        <v>0</v>
      </c>
      <c r="AN40">
        <v>0</v>
      </c>
      <c r="AO40">
        <v>13.59409</v>
      </c>
      <c r="AP40">
        <v>11.105886</v>
      </c>
      <c r="AQ40">
        <v>0</v>
      </c>
      <c r="AR40">
        <v>3.1904499999999998</v>
      </c>
      <c r="AS40">
        <v>23.713709999999999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63.783239000000002</v>
      </c>
      <c r="BA40">
        <f t="shared" si="1"/>
        <v>1817.7586460000005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0.31040800000000002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1.57</v>
      </c>
      <c r="BT40">
        <v>0.215779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1.19</v>
      </c>
      <c r="CC40">
        <v>0.46</v>
      </c>
      <c r="CD40">
        <v>1.51</v>
      </c>
      <c r="CE40">
        <v>0.76</v>
      </c>
      <c r="CF40">
        <v>0.08</v>
      </c>
      <c r="CG40">
        <v>3.52</v>
      </c>
      <c r="CH40">
        <v>0</v>
      </c>
      <c r="CI40">
        <v>7.47</v>
      </c>
      <c r="CJ40">
        <v>1.79</v>
      </c>
      <c r="CK40">
        <v>1.67</v>
      </c>
      <c r="CL40">
        <v>4.9314020000000003</v>
      </c>
      <c r="CM40">
        <v>1.7818039999999999</v>
      </c>
      <c r="CN40">
        <v>0</v>
      </c>
      <c r="CO40">
        <v>2.8</v>
      </c>
      <c r="CP40">
        <v>0</v>
      </c>
      <c r="CQ40">
        <v>2.1662499999999998</v>
      </c>
      <c r="CR40">
        <v>3.28</v>
      </c>
      <c r="CS40">
        <v>2.216072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63.783239000000002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103.46159900000001</v>
      </c>
      <c r="L41">
        <v>362.55423500000001</v>
      </c>
      <c r="M41">
        <v>90.925887000000003</v>
      </c>
      <c r="N41">
        <v>116.228166</v>
      </c>
      <c r="O41">
        <v>121.836378</v>
      </c>
      <c r="P41">
        <v>134.19857500000001</v>
      </c>
      <c r="Q41">
        <v>0</v>
      </c>
      <c r="R41">
        <v>17.032288000000001</v>
      </c>
      <c r="S41">
        <v>20.815083000000001</v>
      </c>
      <c r="T41">
        <v>0</v>
      </c>
      <c r="U41">
        <v>336.167618</v>
      </c>
      <c r="V41">
        <v>14.911402000000001</v>
      </c>
      <c r="W41">
        <v>44.330401000000002</v>
      </c>
      <c r="X41">
        <v>141.856425</v>
      </c>
      <c r="Y41">
        <v>0</v>
      </c>
      <c r="Z41">
        <v>6.3132760000000001</v>
      </c>
      <c r="AA41">
        <v>0</v>
      </c>
      <c r="AB41">
        <v>0</v>
      </c>
      <c r="AC41">
        <v>0</v>
      </c>
      <c r="AD41">
        <v>17.959572999999999</v>
      </c>
      <c r="AE41">
        <v>16.245256999999999</v>
      </c>
      <c r="AF41">
        <v>0</v>
      </c>
      <c r="AG41">
        <v>39.981189000000001</v>
      </c>
      <c r="AH41">
        <v>0</v>
      </c>
      <c r="AI41">
        <v>3.13795</v>
      </c>
      <c r="AJ41">
        <v>0</v>
      </c>
      <c r="AK41">
        <v>50.803863999999997</v>
      </c>
      <c r="AL41">
        <v>67.161276000000001</v>
      </c>
      <c r="AM41">
        <v>0</v>
      </c>
      <c r="AN41">
        <v>0</v>
      </c>
      <c r="AO41">
        <v>13.59409</v>
      </c>
      <c r="AP41">
        <v>11.105886</v>
      </c>
      <c r="AQ41">
        <v>0</v>
      </c>
      <c r="AR41">
        <v>3.1904499999999998</v>
      </c>
      <c r="AS41">
        <v>23.713709999999999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63.853239000000002</v>
      </c>
      <c r="BA41">
        <f t="shared" si="1"/>
        <v>1835.8242340000004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0.31040800000000002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1.57</v>
      </c>
      <c r="BT41">
        <v>0.215779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1.19</v>
      </c>
      <c r="CC41">
        <v>0.46</v>
      </c>
      <c r="CD41">
        <v>1.58</v>
      </c>
      <c r="CE41">
        <v>0.76</v>
      </c>
      <c r="CF41">
        <v>0.08</v>
      </c>
      <c r="CG41">
        <v>3.52</v>
      </c>
      <c r="CH41">
        <v>0</v>
      </c>
      <c r="CI41">
        <v>7.47</v>
      </c>
      <c r="CJ41">
        <v>1.79</v>
      </c>
      <c r="CK41">
        <v>1.67</v>
      </c>
      <c r="CL41">
        <v>4.9314020000000003</v>
      </c>
      <c r="CM41">
        <v>1.7818039999999999</v>
      </c>
      <c r="CN41">
        <v>0</v>
      </c>
      <c r="CO41">
        <v>2.8</v>
      </c>
      <c r="CP41">
        <v>0</v>
      </c>
      <c r="CQ41">
        <v>2.1662499999999998</v>
      </c>
      <c r="CR41">
        <v>3.28</v>
      </c>
      <c r="CS41">
        <v>2.216072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63.853239000000002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103.46159900000001</v>
      </c>
      <c r="L42">
        <v>362.55423500000001</v>
      </c>
      <c r="M42">
        <v>90.925887000000003</v>
      </c>
      <c r="N42">
        <v>116.228166</v>
      </c>
      <c r="O42">
        <v>121.836378</v>
      </c>
      <c r="P42">
        <v>134.19857500000001</v>
      </c>
      <c r="Q42">
        <v>0</v>
      </c>
      <c r="R42">
        <v>17.032288000000001</v>
      </c>
      <c r="S42">
        <v>20.815083000000001</v>
      </c>
      <c r="T42">
        <v>0</v>
      </c>
      <c r="U42">
        <v>336.167618</v>
      </c>
      <c r="V42">
        <v>14.911402000000001</v>
      </c>
      <c r="W42">
        <v>37.799227000000002</v>
      </c>
      <c r="X42">
        <v>141.856425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17.959572999999999</v>
      </c>
      <c r="AE42">
        <v>16.245256999999999</v>
      </c>
      <c r="AF42">
        <v>0</v>
      </c>
      <c r="AG42">
        <v>39.981189000000001</v>
      </c>
      <c r="AH42">
        <v>0</v>
      </c>
      <c r="AI42">
        <v>3.13795</v>
      </c>
      <c r="AJ42">
        <v>0</v>
      </c>
      <c r="AK42">
        <v>50.803863999999997</v>
      </c>
      <c r="AL42">
        <v>67.161276000000001</v>
      </c>
      <c r="AM42">
        <v>0</v>
      </c>
      <c r="AN42">
        <v>0</v>
      </c>
      <c r="AO42">
        <v>13.59409</v>
      </c>
      <c r="AP42">
        <v>11.105886</v>
      </c>
      <c r="AQ42">
        <v>0</v>
      </c>
      <c r="AR42">
        <v>3.1904499999999998</v>
      </c>
      <c r="AS42">
        <v>23.713709999999999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64.257460000000009</v>
      </c>
      <c r="BA42">
        <f t="shared" si="1"/>
        <v>1829.6972810000004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0.31040800000000002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1.57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1.19</v>
      </c>
      <c r="CC42">
        <v>0.48</v>
      </c>
      <c r="CD42">
        <v>1.61</v>
      </c>
      <c r="CE42">
        <v>1.33</v>
      </c>
      <c r="CF42">
        <v>0.08</v>
      </c>
      <c r="CG42">
        <v>3.52</v>
      </c>
      <c r="CH42">
        <v>0</v>
      </c>
      <c r="CI42">
        <v>7.47</v>
      </c>
      <c r="CJ42">
        <v>1.79</v>
      </c>
      <c r="CK42">
        <v>1.67</v>
      </c>
      <c r="CL42">
        <v>4.9314020000000003</v>
      </c>
      <c r="CM42">
        <v>1.7818039999999999</v>
      </c>
      <c r="CN42">
        <v>0</v>
      </c>
      <c r="CO42">
        <v>2.8</v>
      </c>
      <c r="CP42">
        <v>0</v>
      </c>
      <c r="CQ42">
        <v>2.1662499999999998</v>
      </c>
      <c r="CR42">
        <v>3.28</v>
      </c>
      <c r="CS42">
        <v>2.216072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64.257460000000009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103.46159900000001</v>
      </c>
      <c r="L43">
        <v>362.55423500000001</v>
      </c>
      <c r="M43">
        <v>90.925887000000003</v>
      </c>
      <c r="N43">
        <v>116.228166</v>
      </c>
      <c r="O43">
        <v>121.836378</v>
      </c>
      <c r="P43">
        <v>134.19857500000001</v>
      </c>
      <c r="Q43">
        <v>0</v>
      </c>
      <c r="R43">
        <v>20.707260000000002</v>
      </c>
      <c r="S43">
        <v>20.815083000000001</v>
      </c>
      <c r="T43">
        <v>0</v>
      </c>
      <c r="U43">
        <v>336.167618</v>
      </c>
      <c r="V43">
        <v>14.911402000000001</v>
      </c>
      <c r="W43">
        <v>37.799227000000002</v>
      </c>
      <c r="X43">
        <v>141.856425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17.959572999999999</v>
      </c>
      <c r="AE43">
        <v>16.245256999999999</v>
      </c>
      <c r="AF43">
        <v>0</v>
      </c>
      <c r="AG43">
        <v>39.981189000000001</v>
      </c>
      <c r="AH43">
        <v>0</v>
      </c>
      <c r="AI43">
        <v>2.5103599999999999</v>
      </c>
      <c r="AJ43">
        <v>0</v>
      </c>
      <c r="AK43">
        <v>50.803863999999997</v>
      </c>
      <c r="AL43">
        <v>67.161276000000001</v>
      </c>
      <c r="AM43">
        <v>0</v>
      </c>
      <c r="AN43">
        <v>0</v>
      </c>
      <c r="AO43">
        <v>13.59409</v>
      </c>
      <c r="AP43">
        <v>11.105886</v>
      </c>
      <c r="AQ43">
        <v>0</v>
      </c>
      <c r="AR43">
        <v>3.1904499999999998</v>
      </c>
      <c r="AS43">
        <v>10.366649000000001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64.329611000000014</v>
      </c>
      <c r="BA43">
        <f t="shared" si="1"/>
        <v>1819.4697530000005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0.31040800000000002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1.57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1.19</v>
      </c>
      <c r="CC43">
        <v>0.48</v>
      </c>
      <c r="CD43">
        <v>1.61</v>
      </c>
      <c r="CE43">
        <v>1.33</v>
      </c>
      <c r="CF43">
        <v>0.08</v>
      </c>
      <c r="CG43">
        <v>3.52</v>
      </c>
      <c r="CH43">
        <v>0</v>
      </c>
      <c r="CI43">
        <v>7.47</v>
      </c>
      <c r="CJ43">
        <v>1.79</v>
      </c>
      <c r="CK43">
        <v>1.67</v>
      </c>
      <c r="CL43">
        <v>4.9314020000000003</v>
      </c>
      <c r="CM43">
        <v>1.7818039999999999</v>
      </c>
      <c r="CN43">
        <v>0</v>
      </c>
      <c r="CO43">
        <v>2.8</v>
      </c>
      <c r="CP43">
        <v>0</v>
      </c>
      <c r="CQ43">
        <v>2.1662499999999998</v>
      </c>
      <c r="CR43">
        <v>3.28</v>
      </c>
      <c r="CS43">
        <v>2.2882229999999999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64.329611000000014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103.46159900000001</v>
      </c>
      <c r="L44">
        <v>362.55423500000001</v>
      </c>
      <c r="M44">
        <v>90.925887000000003</v>
      </c>
      <c r="N44">
        <v>116.228166</v>
      </c>
      <c r="O44">
        <v>121.836378</v>
      </c>
      <c r="P44">
        <v>134.19857500000001</v>
      </c>
      <c r="Q44">
        <v>0</v>
      </c>
      <c r="R44">
        <v>20.707260000000002</v>
      </c>
      <c r="S44">
        <v>20.815083000000001</v>
      </c>
      <c r="T44">
        <v>0</v>
      </c>
      <c r="U44">
        <v>336.167618</v>
      </c>
      <c r="V44">
        <v>14.911402000000001</v>
      </c>
      <c r="W44">
        <v>37.799227000000002</v>
      </c>
      <c r="X44">
        <v>141.856425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17.959572999999999</v>
      </c>
      <c r="AE44">
        <v>16.245256999999999</v>
      </c>
      <c r="AF44">
        <v>0</v>
      </c>
      <c r="AG44">
        <v>39.981189000000001</v>
      </c>
      <c r="AH44">
        <v>0</v>
      </c>
      <c r="AI44">
        <v>2.5103599999999999</v>
      </c>
      <c r="AJ44">
        <v>0</v>
      </c>
      <c r="AK44">
        <v>50.803863999999997</v>
      </c>
      <c r="AL44">
        <v>33.580638</v>
      </c>
      <c r="AM44">
        <v>0</v>
      </c>
      <c r="AN44">
        <v>0</v>
      </c>
      <c r="AO44">
        <v>13.59409</v>
      </c>
      <c r="AP44">
        <v>11.105886</v>
      </c>
      <c r="AQ44">
        <v>0</v>
      </c>
      <c r="AR44">
        <v>3.1904499999999998</v>
      </c>
      <c r="AS44">
        <v>10.366649000000001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64.369611000000006</v>
      </c>
      <c r="BA44">
        <f t="shared" si="1"/>
        <v>1785.9291150000004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0.31040800000000002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1.57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1.19</v>
      </c>
      <c r="CC44">
        <v>0.5</v>
      </c>
      <c r="CD44">
        <v>1.65</v>
      </c>
      <c r="CE44">
        <v>1.31</v>
      </c>
      <c r="CF44">
        <v>0.08</v>
      </c>
      <c r="CG44">
        <v>3.52</v>
      </c>
      <c r="CH44">
        <v>0</v>
      </c>
      <c r="CI44">
        <v>7.47</v>
      </c>
      <c r="CJ44">
        <v>1.79</v>
      </c>
      <c r="CK44">
        <v>1.67</v>
      </c>
      <c r="CL44">
        <v>4.9314020000000003</v>
      </c>
      <c r="CM44">
        <v>1.7818039999999999</v>
      </c>
      <c r="CN44">
        <v>0</v>
      </c>
      <c r="CO44">
        <v>2.8</v>
      </c>
      <c r="CP44">
        <v>0</v>
      </c>
      <c r="CQ44">
        <v>2.1662499999999998</v>
      </c>
      <c r="CR44">
        <v>3.28</v>
      </c>
      <c r="CS44">
        <v>2.2882229999999999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64.369611000000006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103.46159900000001</v>
      </c>
      <c r="L45">
        <v>362.55423500000001</v>
      </c>
      <c r="M45">
        <v>90.925887000000003</v>
      </c>
      <c r="N45">
        <v>116.228166</v>
      </c>
      <c r="O45">
        <v>121.836378</v>
      </c>
      <c r="P45">
        <v>134.19857500000001</v>
      </c>
      <c r="Q45">
        <v>0</v>
      </c>
      <c r="R45">
        <v>22.085374000000002</v>
      </c>
      <c r="S45">
        <v>20.815083000000001</v>
      </c>
      <c r="T45">
        <v>0</v>
      </c>
      <c r="U45">
        <v>336.167618</v>
      </c>
      <c r="V45">
        <v>14.911402000000001</v>
      </c>
      <c r="W45">
        <v>37.799227000000002</v>
      </c>
      <c r="X45">
        <v>141.856425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17.959572999999999</v>
      </c>
      <c r="AE45">
        <v>16.245256999999999</v>
      </c>
      <c r="AF45">
        <v>0</v>
      </c>
      <c r="AG45">
        <v>39.981189000000001</v>
      </c>
      <c r="AH45">
        <v>23.008324000000002</v>
      </c>
      <c r="AI45">
        <v>2.5103599999999999</v>
      </c>
      <c r="AJ45">
        <v>0</v>
      </c>
      <c r="AK45">
        <v>50.803863999999997</v>
      </c>
      <c r="AL45">
        <v>11.193546</v>
      </c>
      <c r="AM45">
        <v>0</v>
      </c>
      <c r="AN45">
        <v>0</v>
      </c>
      <c r="AO45">
        <v>13.59409</v>
      </c>
      <c r="AP45">
        <v>11.105886</v>
      </c>
      <c r="AQ45">
        <v>0</v>
      </c>
      <c r="AR45">
        <v>51.047193999999998</v>
      </c>
      <c r="AS45">
        <v>12.958311999999999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64.49406900000001</v>
      </c>
      <c r="BA45">
        <f t="shared" si="1"/>
        <v>1838.5013260000003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0.31040800000000002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1.57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1.19</v>
      </c>
      <c r="CC45">
        <v>0.5</v>
      </c>
      <c r="CD45">
        <v>1.65</v>
      </c>
      <c r="CE45">
        <v>1.31</v>
      </c>
      <c r="CF45">
        <v>0.08</v>
      </c>
      <c r="CG45">
        <v>3.52</v>
      </c>
      <c r="CH45">
        <v>0.124458</v>
      </c>
      <c r="CI45">
        <v>7.47</v>
      </c>
      <c r="CJ45">
        <v>1.79</v>
      </c>
      <c r="CK45">
        <v>1.67</v>
      </c>
      <c r="CL45">
        <v>4.9314020000000003</v>
      </c>
      <c r="CM45">
        <v>1.7818039999999999</v>
      </c>
      <c r="CN45">
        <v>0</v>
      </c>
      <c r="CO45">
        <v>2.8</v>
      </c>
      <c r="CP45">
        <v>0</v>
      </c>
      <c r="CQ45">
        <v>2.1662499999999998</v>
      </c>
      <c r="CR45">
        <v>3.28</v>
      </c>
      <c r="CS45">
        <v>2.2882229999999999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64.49406900000001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103.46159900000001</v>
      </c>
      <c r="L46">
        <v>362.55423500000001</v>
      </c>
      <c r="M46">
        <v>90.925887000000003</v>
      </c>
      <c r="N46">
        <v>116.228166</v>
      </c>
      <c r="O46">
        <v>121.836378</v>
      </c>
      <c r="P46">
        <v>134.19857500000001</v>
      </c>
      <c r="Q46">
        <v>0</v>
      </c>
      <c r="R46">
        <v>22.085374000000002</v>
      </c>
      <c r="S46">
        <v>20.815083000000001</v>
      </c>
      <c r="T46">
        <v>0</v>
      </c>
      <c r="U46">
        <v>336.167618</v>
      </c>
      <c r="V46">
        <v>14.911402000000001</v>
      </c>
      <c r="W46">
        <v>37.799227000000002</v>
      </c>
      <c r="X46">
        <v>141.856425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17.959572999999999</v>
      </c>
      <c r="AE46">
        <v>16.245256999999999</v>
      </c>
      <c r="AF46">
        <v>0</v>
      </c>
      <c r="AG46">
        <v>39.981189000000001</v>
      </c>
      <c r="AH46">
        <v>23.008324000000002</v>
      </c>
      <c r="AI46">
        <v>2.5103599999999999</v>
      </c>
      <c r="AJ46">
        <v>0</v>
      </c>
      <c r="AK46">
        <v>50.803863999999997</v>
      </c>
      <c r="AL46">
        <v>11.193546</v>
      </c>
      <c r="AM46">
        <v>0</v>
      </c>
      <c r="AN46">
        <v>0</v>
      </c>
      <c r="AO46">
        <v>13.59409</v>
      </c>
      <c r="AP46">
        <v>11.105886</v>
      </c>
      <c r="AQ46">
        <v>0</v>
      </c>
      <c r="AR46">
        <v>51.047193999999998</v>
      </c>
      <c r="AS46">
        <v>12.958311999999999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64.514069000000006</v>
      </c>
      <c r="BA46">
        <f t="shared" si="1"/>
        <v>1838.5213260000003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0.31040800000000002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1.57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1.19</v>
      </c>
      <c r="CC46">
        <v>0.5</v>
      </c>
      <c r="CD46">
        <v>1.65</v>
      </c>
      <c r="CE46">
        <v>1.33</v>
      </c>
      <c r="CF46">
        <v>0.08</v>
      </c>
      <c r="CG46">
        <v>3.52</v>
      </c>
      <c r="CH46">
        <v>0.124458</v>
      </c>
      <c r="CI46">
        <v>7.47</v>
      </c>
      <c r="CJ46">
        <v>1.79</v>
      </c>
      <c r="CK46">
        <v>1.67</v>
      </c>
      <c r="CL46">
        <v>4.9314020000000003</v>
      </c>
      <c r="CM46">
        <v>1.7818039999999999</v>
      </c>
      <c r="CN46">
        <v>0</v>
      </c>
      <c r="CO46">
        <v>2.8</v>
      </c>
      <c r="CP46">
        <v>0</v>
      </c>
      <c r="CQ46">
        <v>2.1662499999999998</v>
      </c>
      <c r="CR46">
        <v>3.28</v>
      </c>
      <c r="CS46">
        <v>2.2882229999999999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64.514069000000006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103.46159900000001</v>
      </c>
      <c r="L47">
        <v>362.55423500000001</v>
      </c>
      <c r="M47">
        <v>90.925887000000003</v>
      </c>
      <c r="N47">
        <v>116.228166</v>
      </c>
      <c r="O47">
        <v>121.836378</v>
      </c>
      <c r="P47">
        <v>134.19857500000001</v>
      </c>
      <c r="Q47">
        <v>0</v>
      </c>
      <c r="R47">
        <v>22.085374000000002</v>
      </c>
      <c r="S47">
        <v>20.815083000000001</v>
      </c>
      <c r="T47">
        <v>0</v>
      </c>
      <c r="U47">
        <v>336.167618</v>
      </c>
      <c r="V47">
        <v>14.911402000000001</v>
      </c>
      <c r="W47">
        <v>37.799227000000002</v>
      </c>
      <c r="X47">
        <v>120.210978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17.959572999999999</v>
      </c>
      <c r="AE47">
        <v>16.245256999999999</v>
      </c>
      <c r="AF47">
        <v>0</v>
      </c>
      <c r="AG47">
        <v>39.981189000000001</v>
      </c>
      <c r="AH47">
        <v>23.008324000000002</v>
      </c>
      <c r="AI47">
        <v>0</v>
      </c>
      <c r="AJ47">
        <v>0</v>
      </c>
      <c r="AK47">
        <v>50.803863999999997</v>
      </c>
      <c r="AL47">
        <v>11.193546</v>
      </c>
      <c r="AM47">
        <v>0</v>
      </c>
      <c r="AN47">
        <v>0</v>
      </c>
      <c r="AO47">
        <v>13.59409</v>
      </c>
      <c r="AP47">
        <v>11.105886</v>
      </c>
      <c r="AQ47">
        <v>0</v>
      </c>
      <c r="AR47">
        <v>3.1904499999999998</v>
      </c>
      <c r="AS47">
        <v>12.958311999999999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64.60406900000001</v>
      </c>
      <c r="BA47">
        <f t="shared" si="1"/>
        <v>1766.5987750000004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0.31040800000000002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1.57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1.19</v>
      </c>
      <c r="CC47">
        <v>0.5</v>
      </c>
      <c r="CD47">
        <v>1.65</v>
      </c>
      <c r="CE47">
        <v>1.42</v>
      </c>
      <c r="CF47">
        <v>0.08</v>
      </c>
      <c r="CG47">
        <v>3.52</v>
      </c>
      <c r="CH47">
        <v>0.124458</v>
      </c>
      <c r="CI47">
        <v>7.47</v>
      </c>
      <c r="CJ47">
        <v>1.79</v>
      </c>
      <c r="CK47">
        <v>1.67</v>
      </c>
      <c r="CL47">
        <v>4.9314020000000003</v>
      </c>
      <c r="CM47">
        <v>1.7818039999999999</v>
      </c>
      <c r="CN47">
        <v>0</v>
      </c>
      <c r="CO47">
        <v>2.8</v>
      </c>
      <c r="CP47">
        <v>0</v>
      </c>
      <c r="CQ47">
        <v>2.1662499999999998</v>
      </c>
      <c r="CR47">
        <v>3.28</v>
      </c>
      <c r="CS47">
        <v>2.2882229999999999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64.60406900000001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103.46159900000001</v>
      </c>
      <c r="L48">
        <v>362.55423500000001</v>
      </c>
      <c r="M48">
        <v>90.925887000000003</v>
      </c>
      <c r="N48">
        <v>116.228166</v>
      </c>
      <c r="O48">
        <v>121.836378</v>
      </c>
      <c r="P48">
        <v>134.19857500000001</v>
      </c>
      <c r="Q48">
        <v>0</v>
      </c>
      <c r="R48">
        <v>22.085374000000002</v>
      </c>
      <c r="S48">
        <v>20.815083000000001</v>
      </c>
      <c r="T48">
        <v>0</v>
      </c>
      <c r="U48">
        <v>336.167618</v>
      </c>
      <c r="V48">
        <v>14.911402000000001</v>
      </c>
      <c r="W48">
        <v>37.799227000000002</v>
      </c>
      <c r="X48">
        <v>120.210978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17.959572999999999</v>
      </c>
      <c r="AE48">
        <v>16.245256999999999</v>
      </c>
      <c r="AF48">
        <v>0</v>
      </c>
      <c r="AG48">
        <v>39.981189000000001</v>
      </c>
      <c r="AH48">
        <v>23.008324000000002</v>
      </c>
      <c r="AI48">
        <v>0</v>
      </c>
      <c r="AJ48">
        <v>0</v>
      </c>
      <c r="AK48">
        <v>50.803863999999997</v>
      </c>
      <c r="AL48">
        <v>11.193546</v>
      </c>
      <c r="AM48">
        <v>0</v>
      </c>
      <c r="AN48">
        <v>0</v>
      </c>
      <c r="AO48">
        <v>13.59409</v>
      </c>
      <c r="AP48">
        <v>11.105886</v>
      </c>
      <c r="AQ48">
        <v>0</v>
      </c>
      <c r="AR48">
        <v>3.1904499999999998</v>
      </c>
      <c r="AS48">
        <v>12.958311999999999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64.60406900000001</v>
      </c>
      <c r="BA48">
        <f t="shared" si="1"/>
        <v>1766.5987750000004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0.31040800000000002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1.57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1.19</v>
      </c>
      <c r="CC48">
        <v>0.5</v>
      </c>
      <c r="CD48">
        <v>1.65</v>
      </c>
      <c r="CE48">
        <v>1.42</v>
      </c>
      <c r="CF48">
        <v>0.08</v>
      </c>
      <c r="CG48">
        <v>3.52</v>
      </c>
      <c r="CH48">
        <v>0.124458</v>
      </c>
      <c r="CI48">
        <v>7.47</v>
      </c>
      <c r="CJ48">
        <v>1.79</v>
      </c>
      <c r="CK48">
        <v>1.67</v>
      </c>
      <c r="CL48">
        <v>4.9314020000000003</v>
      </c>
      <c r="CM48">
        <v>1.7818039999999999</v>
      </c>
      <c r="CN48">
        <v>0</v>
      </c>
      <c r="CO48">
        <v>2.8</v>
      </c>
      <c r="CP48">
        <v>0</v>
      </c>
      <c r="CQ48">
        <v>2.1662499999999998</v>
      </c>
      <c r="CR48">
        <v>3.28</v>
      </c>
      <c r="CS48">
        <v>2.2882229999999999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64.60406900000001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103.46159900000001</v>
      </c>
      <c r="L49">
        <v>362.55423500000001</v>
      </c>
      <c r="M49">
        <v>90.925887000000003</v>
      </c>
      <c r="N49">
        <v>116.228166</v>
      </c>
      <c r="O49">
        <v>121.836378</v>
      </c>
      <c r="P49">
        <v>134.19857500000001</v>
      </c>
      <c r="Q49">
        <v>0</v>
      </c>
      <c r="R49">
        <v>22.085374000000002</v>
      </c>
      <c r="S49">
        <v>20.815083000000001</v>
      </c>
      <c r="T49">
        <v>0</v>
      </c>
      <c r="U49">
        <v>336.167618</v>
      </c>
      <c r="V49">
        <v>14.911402000000001</v>
      </c>
      <c r="W49">
        <v>37.799227000000002</v>
      </c>
      <c r="X49">
        <v>120.210978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17.959572999999999</v>
      </c>
      <c r="AE49">
        <v>16.245256999999999</v>
      </c>
      <c r="AF49">
        <v>0</v>
      </c>
      <c r="AG49">
        <v>39.981189000000001</v>
      </c>
      <c r="AH49">
        <v>23.008324000000002</v>
      </c>
      <c r="AI49">
        <v>0</v>
      </c>
      <c r="AJ49">
        <v>0</v>
      </c>
      <c r="AK49">
        <v>50.803863999999997</v>
      </c>
      <c r="AL49">
        <v>11.193546</v>
      </c>
      <c r="AM49">
        <v>0</v>
      </c>
      <c r="AN49">
        <v>0</v>
      </c>
      <c r="AO49">
        <v>13.59409</v>
      </c>
      <c r="AP49">
        <v>11.105886</v>
      </c>
      <c r="AQ49">
        <v>0</v>
      </c>
      <c r="AR49">
        <v>3.1904499999999998</v>
      </c>
      <c r="AS49">
        <v>10.366649000000001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64.60406900000001</v>
      </c>
      <c r="BA49">
        <f t="shared" si="1"/>
        <v>1764.0071120000005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0.31040800000000002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1.57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1.19</v>
      </c>
      <c r="CC49">
        <v>0.5</v>
      </c>
      <c r="CD49">
        <v>1.65</v>
      </c>
      <c r="CE49">
        <v>1.42</v>
      </c>
      <c r="CF49">
        <v>0.08</v>
      </c>
      <c r="CG49">
        <v>3.52</v>
      </c>
      <c r="CH49">
        <v>0.124458</v>
      </c>
      <c r="CI49">
        <v>7.47</v>
      </c>
      <c r="CJ49">
        <v>1.79</v>
      </c>
      <c r="CK49">
        <v>1.67</v>
      </c>
      <c r="CL49">
        <v>4.9314020000000003</v>
      </c>
      <c r="CM49">
        <v>1.7818039999999999</v>
      </c>
      <c r="CN49">
        <v>0</v>
      </c>
      <c r="CO49">
        <v>2.8</v>
      </c>
      <c r="CP49">
        <v>0</v>
      </c>
      <c r="CQ49">
        <v>2.1662499999999998</v>
      </c>
      <c r="CR49">
        <v>3.28</v>
      </c>
      <c r="CS49">
        <v>2.2882229999999999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64.60406900000001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103.46159900000001</v>
      </c>
      <c r="L50">
        <v>362.55423500000001</v>
      </c>
      <c r="M50">
        <v>90.925887000000003</v>
      </c>
      <c r="N50">
        <v>116.228166</v>
      </c>
      <c r="O50">
        <v>121.836378</v>
      </c>
      <c r="P50">
        <v>134.19857500000001</v>
      </c>
      <c r="Q50">
        <v>0</v>
      </c>
      <c r="R50">
        <v>22.085374000000002</v>
      </c>
      <c r="S50">
        <v>20.815083000000001</v>
      </c>
      <c r="T50">
        <v>0</v>
      </c>
      <c r="U50">
        <v>336.167618</v>
      </c>
      <c r="V50">
        <v>14.911402000000001</v>
      </c>
      <c r="W50">
        <v>37.799227000000002</v>
      </c>
      <c r="X50">
        <v>120.210978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17.959572999999999</v>
      </c>
      <c r="AE50">
        <v>16.245256999999999</v>
      </c>
      <c r="AF50">
        <v>0</v>
      </c>
      <c r="AG50">
        <v>39.981189000000001</v>
      </c>
      <c r="AH50">
        <v>23.008324000000002</v>
      </c>
      <c r="AI50">
        <v>0</v>
      </c>
      <c r="AJ50">
        <v>0</v>
      </c>
      <c r="AK50">
        <v>50.803863999999997</v>
      </c>
      <c r="AL50">
        <v>11.193546</v>
      </c>
      <c r="AM50">
        <v>0</v>
      </c>
      <c r="AN50">
        <v>0</v>
      </c>
      <c r="AO50">
        <v>13.59409</v>
      </c>
      <c r="AP50">
        <v>11.105886</v>
      </c>
      <c r="AQ50">
        <v>0</v>
      </c>
      <c r="AR50">
        <v>3.1904499999999998</v>
      </c>
      <c r="AS50">
        <v>10.366649000000001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64.60406900000001</v>
      </c>
      <c r="BA50">
        <f t="shared" si="1"/>
        <v>1764.0071120000005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0.31040800000000002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1.57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1.19</v>
      </c>
      <c r="CC50">
        <v>0.5</v>
      </c>
      <c r="CD50">
        <v>1.65</v>
      </c>
      <c r="CE50">
        <v>1.42</v>
      </c>
      <c r="CF50">
        <v>0.08</v>
      </c>
      <c r="CG50">
        <v>3.52</v>
      </c>
      <c r="CH50">
        <v>0.124458</v>
      </c>
      <c r="CI50">
        <v>7.47</v>
      </c>
      <c r="CJ50">
        <v>1.79</v>
      </c>
      <c r="CK50">
        <v>1.67</v>
      </c>
      <c r="CL50">
        <v>4.9314020000000003</v>
      </c>
      <c r="CM50">
        <v>1.7818039999999999</v>
      </c>
      <c r="CN50">
        <v>0</v>
      </c>
      <c r="CO50">
        <v>2.8</v>
      </c>
      <c r="CP50">
        <v>0</v>
      </c>
      <c r="CQ50">
        <v>2.1662499999999998</v>
      </c>
      <c r="CR50">
        <v>3.28</v>
      </c>
      <c r="CS50">
        <v>2.2882229999999999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64.60406900000001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103.46159900000001</v>
      </c>
      <c r="L51">
        <v>362.55423500000001</v>
      </c>
      <c r="M51">
        <v>90.925887000000003</v>
      </c>
      <c r="N51">
        <v>116.228166</v>
      </c>
      <c r="O51">
        <v>121.836378</v>
      </c>
      <c r="P51">
        <v>134.19857500000001</v>
      </c>
      <c r="Q51">
        <v>0</v>
      </c>
      <c r="R51">
        <v>22.085374000000002</v>
      </c>
      <c r="S51">
        <v>20.815083000000001</v>
      </c>
      <c r="T51">
        <v>0</v>
      </c>
      <c r="U51">
        <v>336.167618</v>
      </c>
      <c r="V51">
        <v>14.911402000000001</v>
      </c>
      <c r="W51">
        <v>37.799227000000002</v>
      </c>
      <c r="X51">
        <v>120.210978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17.959572999999999</v>
      </c>
      <c r="AE51">
        <v>16.245256999999999</v>
      </c>
      <c r="AF51">
        <v>6.3052799999999998</v>
      </c>
      <c r="AG51">
        <v>39.981189000000001</v>
      </c>
      <c r="AH51">
        <v>23.008324000000002</v>
      </c>
      <c r="AI51">
        <v>0</v>
      </c>
      <c r="AJ51">
        <v>0</v>
      </c>
      <c r="AK51">
        <v>50.803863999999997</v>
      </c>
      <c r="AL51">
        <v>11.193546</v>
      </c>
      <c r="AM51">
        <v>0</v>
      </c>
      <c r="AN51">
        <v>0</v>
      </c>
      <c r="AO51">
        <v>14.16051</v>
      </c>
      <c r="AP51">
        <v>11.105886</v>
      </c>
      <c r="AQ51">
        <v>0</v>
      </c>
      <c r="AR51">
        <v>3.1904499999999998</v>
      </c>
      <c r="AS51">
        <v>10.366649000000001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64.634682999999995</v>
      </c>
      <c r="BA51">
        <f t="shared" si="1"/>
        <v>1764.5961500000003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0.31040800000000002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1.57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1.21</v>
      </c>
      <c r="CC51">
        <v>0.5</v>
      </c>
      <c r="CD51">
        <v>1.65</v>
      </c>
      <c r="CE51">
        <v>1.41</v>
      </c>
      <c r="CF51">
        <v>0.08</v>
      </c>
      <c r="CG51">
        <v>3.52</v>
      </c>
      <c r="CH51">
        <v>0.124458</v>
      </c>
      <c r="CI51">
        <v>7.47</v>
      </c>
      <c r="CJ51">
        <v>1.79</v>
      </c>
      <c r="CK51">
        <v>1.67</v>
      </c>
      <c r="CL51">
        <v>4.9314020000000003</v>
      </c>
      <c r="CM51">
        <v>1.7818039999999999</v>
      </c>
      <c r="CN51">
        <v>0</v>
      </c>
      <c r="CO51">
        <v>2.8</v>
      </c>
      <c r="CP51">
        <v>0</v>
      </c>
      <c r="CQ51">
        <v>2.1662499999999998</v>
      </c>
      <c r="CR51">
        <v>3.28</v>
      </c>
      <c r="CS51">
        <v>2.308837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64.634682999999995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103.46159900000001</v>
      </c>
      <c r="L52">
        <v>362.55423500000001</v>
      </c>
      <c r="M52">
        <v>90.925887000000003</v>
      </c>
      <c r="N52">
        <v>116.228166</v>
      </c>
      <c r="O52">
        <v>121.836378</v>
      </c>
      <c r="P52">
        <v>134.19857500000001</v>
      </c>
      <c r="Q52">
        <v>0</v>
      </c>
      <c r="R52">
        <v>22.085374000000002</v>
      </c>
      <c r="S52">
        <v>20.815083000000001</v>
      </c>
      <c r="T52">
        <v>0</v>
      </c>
      <c r="U52">
        <v>336.167618</v>
      </c>
      <c r="V52">
        <v>14.911402000000001</v>
      </c>
      <c r="W52">
        <v>37.799227000000002</v>
      </c>
      <c r="X52">
        <v>120.210978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17.959572999999999</v>
      </c>
      <c r="AE52">
        <v>16.245256999999999</v>
      </c>
      <c r="AF52">
        <v>6.3052799999999998</v>
      </c>
      <c r="AG52">
        <v>39.981189000000001</v>
      </c>
      <c r="AH52">
        <v>23.008324000000002</v>
      </c>
      <c r="AI52">
        <v>0</v>
      </c>
      <c r="AJ52">
        <v>0</v>
      </c>
      <c r="AK52">
        <v>50.803863999999997</v>
      </c>
      <c r="AL52">
        <v>11.193546</v>
      </c>
      <c r="AM52">
        <v>0</v>
      </c>
      <c r="AN52">
        <v>0</v>
      </c>
      <c r="AO52">
        <v>14.16051</v>
      </c>
      <c r="AP52">
        <v>11.105886</v>
      </c>
      <c r="AQ52">
        <v>0</v>
      </c>
      <c r="AR52">
        <v>3.1904499999999998</v>
      </c>
      <c r="AS52">
        <v>10.366649000000001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64.654682999999991</v>
      </c>
      <c r="BA52">
        <f t="shared" si="1"/>
        <v>1764.6161500000003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0.31040800000000002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1.57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1.22</v>
      </c>
      <c r="CC52">
        <v>0.5</v>
      </c>
      <c r="CD52">
        <v>1.65</v>
      </c>
      <c r="CE52">
        <v>1.42</v>
      </c>
      <c r="CF52">
        <v>0.08</v>
      </c>
      <c r="CG52">
        <v>3.52</v>
      </c>
      <c r="CH52">
        <v>0.124458</v>
      </c>
      <c r="CI52">
        <v>7.47</v>
      </c>
      <c r="CJ52">
        <v>1.79</v>
      </c>
      <c r="CK52">
        <v>1.67</v>
      </c>
      <c r="CL52">
        <v>4.9314020000000003</v>
      </c>
      <c r="CM52">
        <v>1.7818039999999999</v>
      </c>
      <c r="CN52">
        <v>0</v>
      </c>
      <c r="CO52">
        <v>2.8</v>
      </c>
      <c r="CP52">
        <v>0</v>
      </c>
      <c r="CQ52">
        <v>2.1662499999999998</v>
      </c>
      <c r="CR52">
        <v>3.28</v>
      </c>
      <c r="CS52">
        <v>2.308837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64.654682999999991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178.28111000000001</v>
      </c>
      <c r="L53">
        <v>360.96478999999999</v>
      </c>
      <c r="M53">
        <v>90.925887000000003</v>
      </c>
      <c r="N53">
        <v>116.228166</v>
      </c>
      <c r="O53">
        <v>121.836378</v>
      </c>
      <c r="P53">
        <v>134.19857500000001</v>
      </c>
      <c r="Q53">
        <v>0</v>
      </c>
      <c r="R53">
        <v>22.689637999999999</v>
      </c>
      <c r="S53">
        <v>13.885552000000001</v>
      </c>
      <c r="T53">
        <v>0</v>
      </c>
      <c r="U53">
        <v>336.167618</v>
      </c>
      <c r="V53">
        <v>6.1324639999999997</v>
      </c>
      <c r="W53">
        <v>23.346056999999998</v>
      </c>
      <c r="X53">
        <v>72.247500000000002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17.959572999999999</v>
      </c>
      <c r="AE53">
        <v>16.245256999999999</v>
      </c>
      <c r="AF53">
        <v>6.3052799999999998</v>
      </c>
      <c r="AG53">
        <v>39.981189000000001</v>
      </c>
      <c r="AH53">
        <v>23.008324000000002</v>
      </c>
      <c r="AI53">
        <v>0</v>
      </c>
      <c r="AJ53">
        <v>0</v>
      </c>
      <c r="AK53">
        <v>50.803863999999997</v>
      </c>
      <c r="AL53">
        <v>11.193546</v>
      </c>
      <c r="AM53">
        <v>0</v>
      </c>
      <c r="AN53">
        <v>0</v>
      </c>
      <c r="AO53">
        <v>14.16051</v>
      </c>
      <c r="AP53">
        <v>11.105886</v>
      </c>
      <c r="AQ53">
        <v>0</v>
      </c>
      <c r="AR53">
        <v>5.3174159999999997</v>
      </c>
      <c r="AS53">
        <v>10.366649000000001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64.674683000000002</v>
      </c>
      <c r="BA53">
        <f t="shared" si="1"/>
        <v>1762.4723290000002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0.31040800000000002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1.57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1.22</v>
      </c>
      <c r="CC53">
        <v>0.5</v>
      </c>
      <c r="CD53">
        <v>1.65</v>
      </c>
      <c r="CE53">
        <v>1.42</v>
      </c>
      <c r="CF53">
        <v>0.1</v>
      </c>
      <c r="CG53">
        <v>3.52</v>
      </c>
      <c r="CH53">
        <v>0.124458</v>
      </c>
      <c r="CI53">
        <v>7.47</v>
      </c>
      <c r="CJ53">
        <v>1.79</v>
      </c>
      <c r="CK53">
        <v>1.67</v>
      </c>
      <c r="CL53">
        <v>4.9314020000000003</v>
      </c>
      <c r="CM53">
        <v>1.7818039999999999</v>
      </c>
      <c r="CN53">
        <v>0</v>
      </c>
      <c r="CO53">
        <v>2.8</v>
      </c>
      <c r="CP53">
        <v>0</v>
      </c>
      <c r="CQ53">
        <v>2.1662499999999998</v>
      </c>
      <c r="CR53">
        <v>3.28</v>
      </c>
      <c r="CS53">
        <v>2.308837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64.674683000000002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360.96478999999999</v>
      </c>
      <c r="M54">
        <v>90.925887000000003</v>
      </c>
      <c r="N54">
        <v>116.228166</v>
      </c>
      <c r="O54">
        <v>121.836378</v>
      </c>
      <c r="P54">
        <v>134.19857500000001</v>
      </c>
      <c r="Q54">
        <v>0</v>
      </c>
      <c r="R54">
        <v>22.689637999999999</v>
      </c>
      <c r="S54">
        <v>13.885552000000001</v>
      </c>
      <c r="T54">
        <v>0</v>
      </c>
      <c r="U54">
        <v>336.167618</v>
      </c>
      <c r="V54">
        <v>6.1324639999999997</v>
      </c>
      <c r="W54">
        <v>23.346056999999998</v>
      </c>
      <c r="X54">
        <v>72.247500000000002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17.959572999999999</v>
      </c>
      <c r="AE54">
        <v>29.217178000000001</v>
      </c>
      <c r="AF54">
        <v>6.3052799999999998</v>
      </c>
      <c r="AG54">
        <v>39.981189000000001</v>
      </c>
      <c r="AH54">
        <v>23.008324000000002</v>
      </c>
      <c r="AI54">
        <v>0</v>
      </c>
      <c r="AJ54">
        <v>0</v>
      </c>
      <c r="AK54">
        <v>50.803863999999997</v>
      </c>
      <c r="AL54">
        <v>11.193546</v>
      </c>
      <c r="AM54">
        <v>0</v>
      </c>
      <c r="AN54">
        <v>0</v>
      </c>
      <c r="AO54">
        <v>14.16051</v>
      </c>
      <c r="AP54">
        <v>11.105886</v>
      </c>
      <c r="AQ54">
        <v>0</v>
      </c>
      <c r="AR54">
        <v>5.3174159999999997</v>
      </c>
      <c r="AS54">
        <v>10.366649000000001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64.584682999999998</v>
      </c>
      <c r="BA54">
        <f t="shared" si="1"/>
        <v>1807.1858110000003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0.31040800000000002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1.57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1.22</v>
      </c>
      <c r="CC54">
        <v>0.47</v>
      </c>
      <c r="CD54">
        <v>1.59</v>
      </c>
      <c r="CE54">
        <v>1.42</v>
      </c>
      <c r="CF54">
        <v>0.1</v>
      </c>
      <c r="CG54">
        <v>3.52</v>
      </c>
      <c r="CH54">
        <v>0.124458</v>
      </c>
      <c r="CI54">
        <v>7.47</v>
      </c>
      <c r="CJ54">
        <v>1.79</v>
      </c>
      <c r="CK54">
        <v>1.67</v>
      </c>
      <c r="CL54">
        <v>4.9314020000000003</v>
      </c>
      <c r="CM54">
        <v>1.7818039999999999</v>
      </c>
      <c r="CN54">
        <v>0</v>
      </c>
      <c r="CO54">
        <v>2.8</v>
      </c>
      <c r="CP54">
        <v>0</v>
      </c>
      <c r="CQ54">
        <v>2.1662499999999998</v>
      </c>
      <c r="CR54">
        <v>3.28</v>
      </c>
      <c r="CS54">
        <v>2.308837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64.584682999999998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312.79978999999997</v>
      </c>
      <c r="M55">
        <v>90.925887000000003</v>
      </c>
      <c r="N55">
        <v>116.228166</v>
      </c>
      <c r="O55">
        <v>121.836378</v>
      </c>
      <c r="P55">
        <v>134.19857500000001</v>
      </c>
      <c r="Q55">
        <v>0</v>
      </c>
      <c r="R55">
        <v>21.852938999999999</v>
      </c>
      <c r="S55">
        <v>14.182783000000001</v>
      </c>
      <c r="T55">
        <v>0</v>
      </c>
      <c r="U55">
        <v>336.167618</v>
      </c>
      <c r="V55">
        <v>6.1324639999999997</v>
      </c>
      <c r="W55">
        <v>23.346056999999998</v>
      </c>
      <c r="X55">
        <v>117.917553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17.959572999999999</v>
      </c>
      <c r="AE55">
        <v>30.355509999999999</v>
      </c>
      <c r="AF55">
        <v>6.3052799999999998</v>
      </c>
      <c r="AG55">
        <v>39.981189000000001</v>
      </c>
      <c r="AH55">
        <v>23.008324000000002</v>
      </c>
      <c r="AI55">
        <v>0</v>
      </c>
      <c r="AJ55">
        <v>0</v>
      </c>
      <c r="AK55">
        <v>50.803863999999997</v>
      </c>
      <c r="AL55">
        <v>11.193546</v>
      </c>
      <c r="AM55">
        <v>0</v>
      </c>
      <c r="AN55">
        <v>0</v>
      </c>
      <c r="AO55">
        <v>14.16051</v>
      </c>
      <c r="AP55">
        <v>11.105886</v>
      </c>
      <c r="AQ55">
        <v>0</v>
      </c>
      <c r="AR55">
        <v>5.3174159999999997</v>
      </c>
      <c r="AS55">
        <v>10.366649000000001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64.594683000000003</v>
      </c>
      <c r="BA55">
        <f t="shared" si="1"/>
        <v>1805.2997280000004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0.31040800000000002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1.57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1.23</v>
      </c>
      <c r="CC55">
        <v>0.47</v>
      </c>
      <c r="CD55">
        <v>1.59</v>
      </c>
      <c r="CE55">
        <v>1.42</v>
      </c>
      <c r="CF55">
        <v>0.1</v>
      </c>
      <c r="CG55">
        <v>3.52</v>
      </c>
      <c r="CH55">
        <v>0.124458</v>
      </c>
      <c r="CI55">
        <v>7.47</v>
      </c>
      <c r="CJ55">
        <v>1.79</v>
      </c>
      <c r="CK55">
        <v>1.67</v>
      </c>
      <c r="CL55">
        <v>4.9314020000000003</v>
      </c>
      <c r="CM55">
        <v>1.7818039999999999</v>
      </c>
      <c r="CN55">
        <v>0</v>
      </c>
      <c r="CO55">
        <v>2.8</v>
      </c>
      <c r="CP55">
        <v>0</v>
      </c>
      <c r="CQ55">
        <v>2.1662499999999998</v>
      </c>
      <c r="CR55">
        <v>3.28</v>
      </c>
      <c r="CS55">
        <v>2.308837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64.594683000000003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293.53379000000001</v>
      </c>
      <c r="M56">
        <v>90.925887000000003</v>
      </c>
      <c r="N56">
        <v>116.228166</v>
      </c>
      <c r="O56">
        <v>121.836378</v>
      </c>
      <c r="P56">
        <v>134.19857500000001</v>
      </c>
      <c r="Q56">
        <v>0</v>
      </c>
      <c r="R56">
        <v>21.852938999999999</v>
      </c>
      <c r="S56">
        <v>14.182783000000001</v>
      </c>
      <c r="T56">
        <v>0</v>
      </c>
      <c r="U56">
        <v>336.167618</v>
      </c>
      <c r="V56">
        <v>6.1324639999999997</v>
      </c>
      <c r="W56">
        <v>23.346056999999998</v>
      </c>
      <c r="X56">
        <v>117.917553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17.959572999999999</v>
      </c>
      <c r="AE56">
        <v>30.355509999999999</v>
      </c>
      <c r="AF56">
        <v>6.3052799999999998</v>
      </c>
      <c r="AG56">
        <v>39.981189000000001</v>
      </c>
      <c r="AH56">
        <v>23.008324000000002</v>
      </c>
      <c r="AI56">
        <v>0</v>
      </c>
      <c r="AJ56">
        <v>0</v>
      </c>
      <c r="AK56">
        <v>50.803863999999997</v>
      </c>
      <c r="AL56">
        <v>11.193546</v>
      </c>
      <c r="AM56">
        <v>0</v>
      </c>
      <c r="AN56">
        <v>0</v>
      </c>
      <c r="AO56">
        <v>14.16051</v>
      </c>
      <c r="AP56">
        <v>11.105886</v>
      </c>
      <c r="AQ56">
        <v>0</v>
      </c>
      <c r="AR56">
        <v>5.3174159999999997</v>
      </c>
      <c r="AS56">
        <v>10.366649000000001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64.594683000000003</v>
      </c>
      <c r="BA56">
        <f t="shared" si="1"/>
        <v>1786.0337280000003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0.31040800000000002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1.57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1.23</v>
      </c>
      <c r="CC56">
        <v>0.47</v>
      </c>
      <c r="CD56">
        <v>1.59</v>
      </c>
      <c r="CE56">
        <v>1.42</v>
      </c>
      <c r="CF56">
        <v>0.1</v>
      </c>
      <c r="CG56">
        <v>3.52</v>
      </c>
      <c r="CH56">
        <v>0.124458</v>
      </c>
      <c r="CI56">
        <v>7.47</v>
      </c>
      <c r="CJ56">
        <v>1.79</v>
      </c>
      <c r="CK56">
        <v>1.67</v>
      </c>
      <c r="CL56">
        <v>4.9314020000000003</v>
      </c>
      <c r="CM56">
        <v>1.7818039999999999</v>
      </c>
      <c r="CN56">
        <v>0</v>
      </c>
      <c r="CO56">
        <v>2.8</v>
      </c>
      <c r="CP56">
        <v>0</v>
      </c>
      <c r="CQ56">
        <v>2.1662499999999998</v>
      </c>
      <c r="CR56">
        <v>3.28</v>
      </c>
      <c r="CS56">
        <v>2.308837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64.594683000000003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360.96478999999999</v>
      </c>
      <c r="M57">
        <v>90.925887000000003</v>
      </c>
      <c r="N57">
        <v>116.228166</v>
      </c>
      <c r="O57">
        <v>121.836378</v>
      </c>
      <c r="P57">
        <v>134.19857500000001</v>
      </c>
      <c r="Q57">
        <v>0</v>
      </c>
      <c r="R57">
        <v>21.852938999999999</v>
      </c>
      <c r="S57">
        <v>14.182783000000001</v>
      </c>
      <c r="T57">
        <v>0</v>
      </c>
      <c r="U57">
        <v>336.167618</v>
      </c>
      <c r="V57">
        <v>6.1324639999999997</v>
      </c>
      <c r="W57">
        <v>23.346056999999998</v>
      </c>
      <c r="X57">
        <v>117.917553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17.959572999999999</v>
      </c>
      <c r="AE57">
        <v>30.355509999999999</v>
      </c>
      <c r="AF57">
        <v>6.3052799999999998</v>
      </c>
      <c r="AG57">
        <v>39.981189000000001</v>
      </c>
      <c r="AH57">
        <v>23.008324000000002</v>
      </c>
      <c r="AI57">
        <v>0</v>
      </c>
      <c r="AJ57">
        <v>0</v>
      </c>
      <c r="AK57">
        <v>50.803863999999997</v>
      </c>
      <c r="AL57">
        <v>11.193546</v>
      </c>
      <c r="AM57">
        <v>0</v>
      </c>
      <c r="AN57">
        <v>0</v>
      </c>
      <c r="AO57">
        <v>14.16051</v>
      </c>
      <c r="AP57">
        <v>11.105886</v>
      </c>
      <c r="AQ57">
        <v>0</v>
      </c>
      <c r="AR57">
        <v>5.3174159999999997</v>
      </c>
      <c r="AS57">
        <v>10.366649000000001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64.574682999999993</v>
      </c>
      <c r="BA57">
        <f t="shared" si="1"/>
        <v>1853.4447280000004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0.31040800000000002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1.57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1.23</v>
      </c>
      <c r="CC57">
        <v>0.47</v>
      </c>
      <c r="CD57">
        <v>1.59</v>
      </c>
      <c r="CE57">
        <v>1.42</v>
      </c>
      <c r="CF57">
        <v>0.08</v>
      </c>
      <c r="CG57">
        <v>3.52</v>
      </c>
      <c r="CH57">
        <v>0.124458</v>
      </c>
      <c r="CI57">
        <v>7.47</v>
      </c>
      <c r="CJ57">
        <v>1.79</v>
      </c>
      <c r="CK57">
        <v>1.67</v>
      </c>
      <c r="CL57">
        <v>4.9314020000000003</v>
      </c>
      <c r="CM57">
        <v>1.7818039999999999</v>
      </c>
      <c r="CN57">
        <v>0</v>
      </c>
      <c r="CO57">
        <v>2.8</v>
      </c>
      <c r="CP57">
        <v>0</v>
      </c>
      <c r="CQ57">
        <v>2.1662499999999998</v>
      </c>
      <c r="CR57">
        <v>3.28</v>
      </c>
      <c r="CS57">
        <v>2.308837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64.574682999999993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360.96478999999999</v>
      </c>
      <c r="M58">
        <v>90.925887000000003</v>
      </c>
      <c r="N58">
        <v>116.228166</v>
      </c>
      <c r="O58">
        <v>121.836378</v>
      </c>
      <c r="P58">
        <v>134.19857500000001</v>
      </c>
      <c r="Q58">
        <v>0</v>
      </c>
      <c r="R58">
        <v>22.689637999999999</v>
      </c>
      <c r="S58">
        <v>14.182783000000001</v>
      </c>
      <c r="T58">
        <v>0</v>
      </c>
      <c r="U58">
        <v>336.167618</v>
      </c>
      <c r="V58">
        <v>6.1324639999999997</v>
      </c>
      <c r="W58">
        <v>23.346056999999998</v>
      </c>
      <c r="X58">
        <v>117.917553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17.959572999999999</v>
      </c>
      <c r="AE58">
        <v>30.355509999999999</v>
      </c>
      <c r="AF58">
        <v>6.3052799999999998</v>
      </c>
      <c r="AG58">
        <v>39.981189000000001</v>
      </c>
      <c r="AH58">
        <v>23.008324000000002</v>
      </c>
      <c r="AI58">
        <v>0</v>
      </c>
      <c r="AJ58">
        <v>0</v>
      </c>
      <c r="AK58">
        <v>50.803863999999997</v>
      </c>
      <c r="AL58">
        <v>11.193546</v>
      </c>
      <c r="AM58">
        <v>0</v>
      </c>
      <c r="AN58">
        <v>0</v>
      </c>
      <c r="AO58">
        <v>14.16051</v>
      </c>
      <c r="AP58">
        <v>11.105886</v>
      </c>
      <c r="AQ58">
        <v>0</v>
      </c>
      <c r="AR58">
        <v>5.3174159999999997</v>
      </c>
      <c r="AS58">
        <v>10.366649000000001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64.574682999999993</v>
      </c>
      <c r="BA58">
        <f t="shared" si="1"/>
        <v>1854.2814270000003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0.31040800000000002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1.57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1.23</v>
      </c>
      <c r="CC58">
        <v>0.47</v>
      </c>
      <c r="CD58">
        <v>1.59</v>
      </c>
      <c r="CE58">
        <v>1.42</v>
      </c>
      <c r="CF58">
        <v>0.08</v>
      </c>
      <c r="CG58">
        <v>3.52</v>
      </c>
      <c r="CH58">
        <v>0.124458</v>
      </c>
      <c r="CI58">
        <v>7.47</v>
      </c>
      <c r="CJ58">
        <v>1.79</v>
      </c>
      <c r="CK58">
        <v>1.67</v>
      </c>
      <c r="CL58">
        <v>4.9314020000000003</v>
      </c>
      <c r="CM58">
        <v>1.7818039999999999</v>
      </c>
      <c r="CN58">
        <v>0</v>
      </c>
      <c r="CO58">
        <v>2.8</v>
      </c>
      <c r="CP58">
        <v>0</v>
      </c>
      <c r="CQ58">
        <v>2.1662499999999998</v>
      </c>
      <c r="CR58">
        <v>3.28</v>
      </c>
      <c r="CS58">
        <v>2.308837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64.574682999999993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360.96478999999999</v>
      </c>
      <c r="M59">
        <v>90.925887000000003</v>
      </c>
      <c r="N59">
        <v>116.228166</v>
      </c>
      <c r="O59">
        <v>121.836378</v>
      </c>
      <c r="P59">
        <v>134.19857500000001</v>
      </c>
      <c r="Q59">
        <v>0</v>
      </c>
      <c r="R59">
        <v>22.689637999999999</v>
      </c>
      <c r="S59">
        <v>14.182783000000001</v>
      </c>
      <c r="T59">
        <v>0</v>
      </c>
      <c r="U59">
        <v>336.167618</v>
      </c>
      <c r="V59">
        <v>6.1324639999999997</v>
      </c>
      <c r="W59">
        <v>29.882625999999998</v>
      </c>
      <c r="X59">
        <v>139.56299999999999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17.959572999999999</v>
      </c>
      <c r="AE59">
        <v>30.355509999999999</v>
      </c>
      <c r="AF59">
        <v>6.3052799999999998</v>
      </c>
      <c r="AG59">
        <v>39.981189000000001</v>
      </c>
      <c r="AH59">
        <v>23.008324000000002</v>
      </c>
      <c r="AI59">
        <v>0</v>
      </c>
      <c r="AJ59">
        <v>0</v>
      </c>
      <c r="AK59">
        <v>50.803863999999997</v>
      </c>
      <c r="AL59">
        <v>11.193546</v>
      </c>
      <c r="AM59">
        <v>0</v>
      </c>
      <c r="AN59">
        <v>0</v>
      </c>
      <c r="AO59">
        <v>14.16051</v>
      </c>
      <c r="AP59">
        <v>11.105886</v>
      </c>
      <c r="AQ59">
        <v>0</v>
      </c>
      <c r="AR59">
        <v>5.3174159999999997</v>
      </c>
      <c r="AS59">
        <v>10.366649000000001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64.534683000000001</v>
      </c>
      <c r="BA59">
        <f t="shared" si="1"/>
        <v>1882.4234430000004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0.31040800000000002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1.57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1.19</v>
      </c>
      <c r="CC59">
        <v>0.47</v>
      </c>
      <c r="CD59">
        <v>1.59</v>
      </c>
      <c r="CE59">
        <v>1.42</v>
      </c>
      <c r="CF59">
        <v>0.08</v>
      </c>
      <c r="CG59">
        <v>3.52</v>
      </c>
      <c r="CH59">
        <v>0.124458</v>
      </c>
      <c r="CI59">
        <v>7.47</v>
      </c>
      <c r="CJ59">
        <v>1.79</v>
      </c>
      <c r="CK59">
        <v>1.67</v>
      </c>
      <c r="CL59">
        <v>4.9314020000000003</v>
      </c>
      <c r="CM59">
        <v>1.7818039999999999</v>
      </c>
      <c r="CN59">
        <v>0</v>
      </c>
      <c r="CO59">
        <v>2.8</v>
      </c>
      <c r="CP59">
        <v>0</v>
      </c>
      <c r="CQ59">
        <v>2.1662499999999998</v>
      </c>
      <c r="CR59">
        <v>3.28</v>
      </c>
      <c r="CS59">
        <v>2.308837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64.534683000000001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360.96478999999999</v>
      </c>
      <c r="M60">
        <v>90.925887000000003</v>
      </c>
      <c r="N60">
        <v>116.228166</v>
      </c>
      <c r="O60">
        <v>121.836378</v>
      </c>
      <c r="P60">
        <v>134.19857500000001</v>
      </c>
      <c r="Q60">
        <v>0</v>
      </c>
      <c r="R60">
        <v>22.689637999999999</v>
      </c>
      <c r="S60">
        <v>14.182783000000001</v>
      </c>
      <c r="T60">
        <v>0</v>
      </c>
      <c r="U60">
        <v>336.167618</v>
      </c>
      <c r="V60">
        <v>6.1324639999999997</v>
      </c>
      <c r="W60">
        <v>29.882625999999998</v>
      </c>
      <c r="X60">
        <v>139.56299999999999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17.959572999999999</v>
      </c>
      <c r="AE60">
        <v>30.355509999999999</v>
      </c>
      <c r="AF60">
        <v>6.3052799999999998</v>
      </c>
      <c r="AG60">
        <v>39.981189000000001</v>
      </c>
      <c r="AH60">
        <v>23.008324000000002</v>
      </c>
      <c r="AI60">
        <v>0</v>
      </c>
      <c r="AJ60">
        <v>0</v>
      </c>
      <c r="AK60">
        <v>50.803863999999997</v>
      </c>
      <c r="AL60">
        <v>11.193546</v>
      </c>
      <c r="AM60">
        <v>0</v>
      </c>
      <c r="AN60">
        <v>0</v>
      </c>
      <c r="AO60">
        <v>14.16051</v>
      </c>
      <c r="AP60">
        <v>11.105886</v>
      </c>
      <c r="AQ60">
        <v>0</v>
      </c>
      <c r="AR60">
        <v>5.3174159999999997</v>
      </c>
      <c r="AS60">
        <v>10.366649000000001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64.294683000000006</v>
      </c>
      <c r="BA60">
        <f t="shared" si="1"/>
        <v>1882.1834430000004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0.31040800000000002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1.57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1.19</v>
      </c>
      <c r="CC60">
        <v>0.47</v>
      </c>
      <c r="CD60">
        <v>1.59</v>
      </c>
      <c r="CE60">
        <v>1.18</v>
      </c>
      <c r="CF60">
        <v>0.08</v>
      </c>
      <c r="CG60">
        <v>3.52</v>
      </c>
      <c r="CH60">
        <v>0.124458</v>
      </c>
      <c r="CI60">
        <v>7.47</v>
      </c>
      <c r="CJ60">
        <v>1.79</v>
      </c>
      <c r="CK60">
        <v>1.67</v>
      </c>
      <c r="CL60">
        <v>4.9314020000000003</v>
      </c>
      <c r="CM60">
        <v>1.7818039999999999</v>
      </c>
      <c r="CN60">
        <v>0</v>
      </c>
      <c r="CO60">
        <v>2.8</v>
      </c>
      <c r="CP60">
        <v>0</v>
      </c>
      <c r="CQ60">
        <v>2.1662499999999998</v>
      </c>
      <c r="CR60">
        <v>3.28</v>
      </c>
      <c r="CS60">
        <v>2.308837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64.294683000000006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360.96478999999999</v>
      </c>
      <c r="M61">
        <v>90.925887000000003</v>
      </c>
      <c r="N61">
        <v>116.228166</v>
      </c>
      <c r="O61">
        <v>121.836378</v>
      </c>
      <c r="P61">
        <v>134.19857500000001</v>
      </c>
      <c r="Q61">
        <v>0</v>
      </c>
      <c r="R61">
        <v>22.689637999999999</v>
      </c>
      <c r="S61">
        <v>14.083705999999999</v>
      </c>
      <c r="T61">
        <v>0</v>
      </c>
      <c r="U61">
        <v>336.167618</v>
      </c>
      <c r="V61">
        <v>6.1324639999999997</v>
      </c>
      <c r="W61">
        <v>29.882625999999998</v>
      </c>
      <c r="X61">
        <v>141.856425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17.959572999999999</v>
      </c>
      <c r="AE61">
        <v>30.355509999999999</v>
      </c>
      <c r="AF61">
        <v>6.3052799999999998</v>
      </c>
      <c r="AG61">
        <v>39.981189000000001</v>
      </c>
      <c r="AH61">
        <v>23.008324000000002</v>
      </c>
      <c r="AI61">
        <v>0</v>
      </c>
      <c r="AJ61">
        <v>0</v>
      </c>
      <c r="AK61">
        <v>50.803863999999997</v>
      </c>
      <c r="AL61">
        <v>11.193546</v>
      </c>
      <c r="AM61">
        <v>0</v>
      </c>
      <c r="AN61">
        <v>0</v>
      </c>
      <c r="AO61">
        <v>14.16051</v>
      </c>
      <c r="AP61">
        <v>8.0209170000000007</v>
      </c>
      <c r="AQ61">
        <v>0</v>
      </c>
      <c r="AR61">
        <v>3.1904499999999998</v>
      </c>
      <c r="AS61">
        <v>10.366649000000001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64.294683000000006</v>
      </c>
      <c r="BA61">
        <f t="shared" si="1"/>
        <v>1879.1658560000003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0.31040800000000002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1.57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1.19</v>
      </c>
      <c r="CC61">
        <v>0.47</v>
      </c>
      <c r="CD61">
        <v>1.59</v>
      </c>
      <c r="CE61">
        <v>1.18</v>
      </c>
      <c r="CF61">
        <v>0.08</v>
      </c>
      <c r="CG61">
        <v>3.52</v>
      </c>
      <c r="CH61">
        <v>0.124458</v>
      </c>
      <c r="CI61">
        <v>7.47</v>
      </c>
      <c r="CJ61">
        <v>1.79</v>
      </c>
      <c r="CK61">
        <v>1.67</v>
      </c>
      <c r="CL61">
        <v>4.9314020000000003</v>
      </c>
      <c r="CM61">
        <v>1.7818039999999999</v>
      </c>
      <c r="CN61">
        <v>0</v>
      </c>
      <c r="CO61">
        <v>2.8</v>
      </c>
      <c r="CP61">
        <v>0</v>
      </c>
      <c r="CQ61">
        <v>2.1662499999999998</v>
      </c>
      <c r="CR61">
        <v>3.28</v>
      </c>
      <c r="CS61">
        <v>2.308837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64.294683000000006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360.96478999999999</v>
      </c>
      <c r="M62">
        <v>90.925887000000003</v>
      </c>
      <c r="N62">
        <v>116.228166</v>
      </c>
      <c r="O62">
        <v>121.836378</v>
      </c>
      <c r="P62">
        <v>134.19857500000001</v>
      </c>
      <c r="Q62">
        <v>0</v>
      </c>
      <c r="R62">
        <v>22.689637999999999</v>
      </c>
      <c r="S62">
        <v>14.083705999999999</v>
      </c>
      <c r="T62">
        <v>0</v>
      </c>
      <c r="U62">
        <v>336.167618</v>
      </c>
      <c r="V62">
        <v>6.1324639999999997</v>
      </c>
      <c r="W62">
        <v>29.882625999999998</v>
      </c>
      <c r="X62">
        <v>141.856425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17.959572999999999</v>
      </c>
      <c r="AE62">
        <v>30.355509999999999</v>
      </c>
      <c r="AF62">
        <v>6.3052799999999998</v>
      </c>
      <c r="AG62">
        <v>39.981189000000001</v>
      </c>
      <c r="AH62">
        <v>23.008324000000002</v>
      </c>
      <c r="AI62">
        <v>0</v>
      </c>
      <c r="AJ62">
        <v>0</v>
      </c>
      <c r="AK62">
        <v>50.803863999999997</v>
      </c>
      <c r="AL62">
        <v>11.193546</v>
      </c>
      <c r="AM62">
        <v>0</v>
      </c>
      <c r="AN62">
        <v>0</v>
      </c>
      <c r="AO62">
        <v>14.16051</v>
      </c>
      <c r="AP62">
        <v>8.0209170000000007</v>
      </c>
      <c r="AQ62">
        <v>0</v>
      </c>
      <c r="AR62">
        <v>3.1904499999999998</v>
      </c>
      <c r="AS62">
        <v>10.366649000000001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64.284683000000001</v>
      </c>
      <c r="BA62">
        <f t="shared" si="1"/>
        <v>1879.1558560000003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0.31040800000000002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1.57</v>
      </c>
      <c r="BT62">
        <v>0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1.19</v>
      </c>
      <c r="CC62">
        <v>0.49</v>
      </c>
      <c r="CD62">
        <v>1.56</v>
      </c>
      <c r="CE62">
        <v>1.18</v>
      </c>
      <c r="CF62">
        <v>0.08</v>
      </c>
      <c r="CG62">
        <v>3.52</v>
      </c>
      <c r="CH62">
        <v>0.124458</v>
      </c>
      <c r="CI62">
        <v>7.47</v>
      </c>
      <c r="CJ62">
        <v>1.79</v>
      </c>
      <c r="CK62">
        <v>1.67</v>
      </c>
      <c r="CL62">
        <v>4.9314020000000003</v>
      </c>
      <c r="CM62">
        <v>1.7818039999999999</v>
      </c>
      <c r="CN62">
        <v>0</v>
      </c>
      <c r="CO62">
        <v>2.8</v>
      </c>
      <c r="CP62">
        <v>0</v>
      </c>
      <c r="CQ62">
        <v>2.1662499999999998</v>
      </c>
      <c r="CR62">
        <v>3.28</v>
      </c>
      <c r="CS62">
        <v>2.308837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64.284683000000001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360.96478999999999</v>
      </c>
      <c r="M63">
        <v>90.925887000000003</v>
      </c>
      <c r="N63">
        <v>116.228166</v>
      </c>
      <c r="O63">
        <v>121.836378</v>
      </c>
      <c r="P63">
        <v>134.19857500000001</v>
      </c>
      <c r="Q63">
        <v>0</v>
      </c>
      <c r="R63">
        <v>22.689637999999999</v>
      </c>
      <c r="S63">
        <v>14.083705999999999</v>
      </c>
      <c r="T63">
        <v>0</v>
      </c>
      <c r="U63">
        <v>336.167618</v>
      </c>
      <c r="V63">
        <v>6.1324639999999997</v>
      </c>
      <c r="W63">
        <v>29.882625999999998</v>
      </c>
      <c r="X63">
        <v>141.856425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17.959572999999999</v>
      </c>
      <c r="AE63">
        <v>30.355509999999999</v>
      </c>
      <c r="AF63">
        <v>6.3052799999999998</v>
      </c>
      <c r="AG63">
        <v>39.981189000000001</v>
      </c>
      <c r="AH63">
        <v>23.008324000000002</v>
      </c>
      <c r="AI63">
        <v>0</v>
      </c>
      <c r="AJ63">
        <v>0</v>
      </c>
      <c r="AK63">
        <v>50.803863999999997</v>
      </c>
      <c r="AL63">
        <v>11.193546</v>
      </c>
      <c r="AM63">
        <v>0</v>
      </c>
      <c r="AN63">
        <v>0</v>
      </c>
      <c r="AO63">
        <v>14.16051</v>
      </c>
      <c r="AP63">
        <v>8.0209170000000007</v>
      </c>
      <c r="AQ63">
        <v>0</v>
      </c>
      <c r="AR63">
        <v>3.1904499999999998</v>
      </c>
      <c r="AS63">
        <v>10.366649000000001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64.204683000000003</v>
      </c>
      <c r="BA63">
        <f t="shared" si="1"/>
        <v>1879.0758560000002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0.31040800000000002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1.57</v>
      </c>
      <c r="BT63">
        <v>0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1.19</v>
      </c>
      <c r="CC63">
        <v>0.49</v>
      </c>
      <c r="CD63">
        <v>1.56</v>
      </c>
      <c r="CE63">
        <v>1.1000000000000001</v>
      </c>
      <c r="CF63">
        <v>0.08</v>
      </c>
      <c r="CG63">
        <v>3.52</v>
      </c>
      <c r="CH63">
        <v>0.124458</v>
      </c>
      <c r="CI63">
        <v>7.47</v>
      </c>
      <c r="CJ63">
        <v>1.79</v>
      </c>
      <c r="CK63">
        <v>1.67</v>
      </c>
      <c r="CL63">
        <v>4.9314020000000003</v>
      </c>
      <c r="CM63">
        <v>1.7818039999999999</v>
      </c>
      <c r="CN63">
        <v>0</v>
      </c>
      <c r="CO63">
        <v>2.8</v>
      </c>
      <c r="CP63">
        <v>0</v>
      </c>
      <c r="CQ63">
        <v>2.1662499999999998</v>
      </c>
      <c r="CR63">
        <v>3.28</v>
      </c>
      <c r="CS63">
        <v>2.308837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64.204683000000003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360.96478999999999</v>
      </c>
      <c r="M64">
        <v>90.925887000000003</v>
      </c>
      <c r="N64">
        <v>116.228166</v>
      </c>
      <c r="O64">
        <v>121.836378</v>
      </c>
      <c r="P64">
        <v>134.19857500000001</v>
      </c>
      <c r="Q64">
        <v>0</v>
      </c>
      <c r="R64">
        <v>22.689637999999999</v>
      </c>
      <c r="S64">
        <v>14.083705999999999</v>
      </c>
      <c r="T64">
        <v>0</v>
      </c>
      <c r="U64">
        <v>336.167618</v>
      </c>
      <c r="V64">
        <v>6.1324639999999997</v>
      </c>
      <c r="W64">
        <v>29.882625999999998</v>
      </c>
      <c r="X64">
        <v>141.856425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17.959572999999999</v>
      </c>
      <c r="AE64">
        <v>30.355509999999999</v>
      </c>
      <c r="AF64">
        <v>6.3052799999999998</v>
      </c>
      <c r="AG64">
        <v>39.981189000000001</v>
      </c>
      <c r="AH64">
        <v>23.008324000000002</v>
      </c>
      <c r="AI64">
        <v>0</v>
      </c>
      <c r="AJ64">
        <v>0</v>
      </c>
      <c r="AK64">
        <v>50.803863999999997</v>
      </c>
      <c r="AL64">
        <v>11.193546</v>
      </c>
      <c r="AM64">
        <v>0</v>
      </c>
      <c r="AN64">
        <v>0</v>
      </c>
      <c r="AO64">
        <v>14.16051</v>
      </c>
      <c r="AP64">
        <v>8.0209170000000007</v>
      </c>
      <c r="AQ64">
        <v>0</v>
      </c>
      <c r="AR64">
        <v>3.1904499999999998</v>
      </c>
      <c r="AS64">
        <v>10.366649000000001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64.204683000000003</v>
      </c>
      <c r="BA64">
        <f t="shared" si="1"/>
        <v>1879.0758560000002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0.31040800000000002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1.57</v>
      </c>
      <c r="BT64">
        <v>0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1.19</v>
      </c>
      <c r="CC64">
        <v>0.49</v>
      </c>
      <c r="CD64">
        <v>1.56</v>
      </c>
      <c r="CE64">
        <v>1.1000000000000001</v>
      </c>
      <c r="CF64">
        <v>0.08</v>
      </c>
      <c r="CG64">
        <v>3.52</v>
      </c>
      <c r="CH64">
        <v>0.124458</v>
      </c>
      <c r="CI64">
        <v>7.47</v>
      </c>
      <c r="CJ64">
        <v>1.79</v>
      </c>
      <c r="CK64">
        <v>1.67</v>
      </c>
      <c r="CL64">
        <v>4.9314020000000003</v>
      </c>
      <c r="CM64">
        <v>1.7818039999999999</v>
      </c>
      <c r="CN64">
        <v>0</v>
      </c>
      <c r="CO64">
        <v>2.8</v>
      </c>
      <c r="CP64">
        <v>0</v>
      </c>
      <c r="CQ64">
        <v>2.1662499999999998</v>
      </c>
      <c r="CR64">
        <v>3.28</v>
      </c>
      <c r="CS64">
        <v>2.308837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64.204683000000003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360.96478999999999</v>
      </c>
      <c r="M65">
        <v>90.925887000000003</v>
      </c>
      <c r="N65">
        <v>116.228166</v>
      </c>
      <c r="O65">
        <v>121.836378</v>
      </c>
      <c r="P65">
        <v>134.19857500000001</v>
      </c>
      <c r="Q65">
        <v>0</v>
      </c>
      <c r="R65">
        <v>22.689637999999999</v>
      </c>
      <c r="S65">
        <v>14.083705999999999</v>
      </c>
      <c r="T65">
        <v>0</v>
      </c>
      <c r="U65">
        <v>336.167618</v>
      </c>
      <c r="V65">
        <v>6.1324639999999997</v>
      </c>
      <c r="W65">
        <v>29.882625999999998</v>
      </c>
      <c r="X65">
        <v>141.856425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17.959572999999999</v>
      </c>
      <c r="AE65">
        <v>30.355509999999999</v>
      </c>
      <c r="AF65">
        <v>6.3052799999999998</v>
      </c>
      <c r="AG65">
        <v>39.981189000000001</v>
      </c>
      <c r="AH65">
        <v>23.008324000000002</v>
      </c>
      <c r="AI65">
        <v>0</v>
      </c>
      <c r="AJ65">
        <v>0</v>
      </c>
      <c r="AK65">
        <v>50.803863999999997</v>
      </c>
      <c r="AL65">
        <v>22.387091999999999</v>
      </c>
      <c r="AM65">
        <v>0</v>
      </c>
      <c r="AN65">
        <v>0</v>
      </c>
      <c r="AO65">
        <v>14.16051</v>
      </c>
      <c r="AP65">
        <v>8.0209170000000007</v>
      </c>
      <c r="AQ65">
        <v>0</v>
      </c>
      <c r="AR65">
        <v>3.1904499999999998</v>
      </c>
      <c r="AS65">
        <v>10.366649000000001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64.114682999999999</v>
      </c>
      <c r="BA65">
        <f t="shared" si="1"/>
        <v>1890.1794020000002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0.31040800000000002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1.57</v>
      </c>
      <c r="BT65">
        <v>0</v>
      </c>
      <c r="BU65">
        <v>2.7870520000000001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1.19</v>
      </c>
      <c r="CC65">
        <v>0.45</v>
      </c>
      <c r="CD65">
        <v>1.44</v>
      </c>
      <c r="CE65">
        <v>1.17</v>
      </c>
      <c r="CF65">
        <v>0.08</v>
      </c>
      <c r="CG65">
        <v>3.52</v>
      </c>
      <c r="CH65">
        <v>0.124458</v>
      </c>
      <c r="CI65">
        <v>7.47</v>
      </c>
      <c r="CJ65">
        <v>1.79</v>
      </c>
      <c r="CK65">
        <v>1.67</v>
      </c>
      <c r="CL65">
        <v>4.9314020000000003</v>
      </c>
      <c r="CM65">
        <v>1.7818039999999999</v>
      </c>
      <c r="CN65">
        <v>0</v>
      </c>
      <c r="CO65">
        <v>2.8</v>
      </c>
      <c r="CP65">
        <v>0</v>
      </c>
      <c r="CQ65">
        <v>2.1662499999999998</v>
      </c>
      <c r="CR65">
        <v>3.28</v>
      </c>
      <c r="CS65">
        <v>2.308837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64.114682999999999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360.96478999999999</v>
      </c>
      <c r="M66">
        <v>90.925887000000003</v>
      </c>
      <c r="N66">
        <v>116.228166</v>
      </c>
      <c r="O66">
        <v>121.836378</v>
      </c>
      <c r="P66">
        <v>134.19857500000001</v>
      </c>
      <c r="Q66">
        <v>0</v>
      </c>
      <c r="R66">
        <v>22.689637999999999</v>
      </c>
      <c r="S66">
        <v>14.083705999999999</v>
      </c>
      <c r="T66">
        <v>0</v>
      </c>
      <c r="U66">
        <v>336.167618</v>
      </c>
      <c r="V66">
        <v>6.1324639999999997</v>
      </c>
      <c r="W66">
        <v>29.882625999999998</v>
      </c>
      <c r="X66">
        <v>141.856425</v>
      </c>
      <c r="Y66">
        <v>0</v>
      </c>
      <c r="Z66">
        <v>0</v>
      </c>
      <c r="AA66">
        <v>0</v>
      </c>
      <c r="AB66">
        <v>0</v>
      </c>
      <c r="AC66">
        <v>9.5422960000000003</v>
      </c>
      <c r="AD66">
        <v>17.959572999999999</v>
      </c>
      <c r="AE66">
        <v>30.355509999999999</v>
      </c>
      <c r="AF66">
        <v>6.3052799999999998</v>
      </c>
      <c r="AG66">
        <v>39.981189000000001</v>
      </c>
      <c r="AH66">
        <v>23.008324000000002</v>
      </c>
      <c r="AI66">
        <v>0</v>
      </c>
      <c r="AJ66">
        <v>0</v>
      </c>
      <c r="AK66">
        <v>50.803863999999997</v>
      </c>
      <c r="AL66">
        <v>22.387091999999999</v>
      </c>
      <c r="AM66">
        <v>0</v>
      </c>
      <c r="AN66">
        <v>0</v>
      </c>
      <c r="AO66">
        <v>14.16051</v>
      </c>
      <c r="AP66">
        <v>8.0209170000000007</v>
      </c>
      <c r="AQ66">
        <v>0</v>
      </c>
      <c r="AR66">
        <v>3.1904499999999998</v>
      </c>
      <c r="AS66">
        <v>10.366649000000001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64.114682999999999</v>
      </c>
      <c r="BA66">
        <f t="shared" si="1"/>
        <v>1899.7216980000003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0.31040800000000002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1.57</v>
      </c>
      <c r="BT66">
        <v>0</v>
      </c>
      <c r="BU66">
        <v>2.7870520000000001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1.19</v>
      </c>
      <c r="CC66">
        <v>0.45</v>
      </c>
      <c r="CD66">
        <v>1.44</v>
      </c>
      <c r="CE66">
        <v>1.17</v>
      </c>
      <c r="CF66">
        <v>0.08</v>
      </c>
      <c r="CG66">
        <v>3.52</v>
      </c>
      <c r="CH66">
        <v>0.124458</v>
      </c>
      <c r="CI66">
        <v>7.47</v>
      </c>
      <c r="CJ66">
        <v>1.79</v>
      </c>
      <c r="CK66">
        <v>1.67</v>
      </c>
      <c r="CL66">
        <v>4.9314020000000003</v>
      </c>
      <c r="CM66">
        <v>1.7818039999999999</v>
      </c>
      <c r="CN66">
        <v>0</v>
      </c>
      <c r="CO66">
        <v>2.8</v>
      </c>
      <c r="CP66">
        <v>0</v>
      </c>
      <c r="CQ66">
        <v>2.1662499999999998</v>
      </c>
      <c r="CR66">
        <v>3.28</v>
      </c>
      <c r="CS66">
        <v>2.308837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64.114682999999999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210.11267100000001</v>
      </c>
      <c r="L67">
        <v>360.96478999999999</v>
      </c>
      <c r="M67">
        <v>90.925887000000003</v>
      </c>
      <c r="N67">
        <v>116.228166</v>
      </c>
      <c r="O67">
        <v>121.836378</v>
      </c>
      <c r="P67">
        <v>134.19857500000001</v>
      </c>
      <c r="Q67">
        <v>0</v>
      </c>
      <c r="R67">
        <v>21.900151000000001</v>
      </c>
      <c r="S67">
        <v>13.65535</v>
      </c>
      <c r="T67">
        <v>0</v>
      </c>
      <c r="U67">
        <v>336.167618</v>
      </c>
      <c r="V67">
        <v>6.1324639999999997</v>
      </c>
      <c r="W67">
        <v>29.882625999999998</v>
      </c>
      <c r="X67">
        <v>141.856425</v>
      </c>
      <c r="Y67">
        <v>0</v>
      </c>
      <c r="Z67">
        <v>0</v>
      </c>
      <c r="AA67">
        <v>0</v>
      </c>
      <c r="AB67">
        <v>0</v>
      </c>
      <c r="AC67">
        <v>9.5422960000000003</v>
      </c>
      <c r="AD67">
        <v>17.959572999999999</v>
      </c>
      <c r="AE67">
        <v>30.355509999999999</v>
      </c>
      <c r="AF67">
        <v>6.3052799999999998</v>
      </c>
      <c r="AG67">
        <v>39.981189000000001</v>
      </c>
      <c r="AH67">
        <v>46.016648000000004</v>
      </c>
      <c r="AI67">
        <v>0</v>
      </c>
      <c r="AJ67">
        <v>0</v>
      </c>
      <c r="AK67">
        <v>50.803863999999997</v>
      </c>
      <c r="AL67">
        <v>22.387091999999999</v>
      </c>
      <c r="AM67">
        <v>0</v>
      </c>
      <c r="AN67">
        <v>0</v>
      </c>
      <c r="AO67">
        <v>14.16051</v>
      </c>
      <c r="AP67">
        <v>11.105886</v>
      </c>
      <c r="AQ67">
        <v>0</v>
      </c>
      <c r="AR67">
        <v>51.047193999999998</v>
      </c>
      <c r="AS67">
        <v>10.366649000000001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63.719141999999998</v>
      </c>
      <c r="BA67">
        <f t="shared" si="1"/>
        <v>1972.0583510000004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0.31040800000000002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1.57</v>
      </c>
      <c r="BT67">
        <v>0</v>
      </c>
      <c r="BU67">
        <v>2.7870520000000001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1.19</v>
      </c>
      <c r="CC67">
        <v>0.45</v>
      </c>
      <c r="CD67">
        <v>1.33</v>
      </c>
      <c r="CE67">
        <v>0.76</v>
      </c>
      <c r="CF67">
        <v>0.08</v>
      </c>
      <c r="CG67">
        <v>3.52</v>
      </c>
      <c r="CH67">
        <v>0.248917</v>
      </c>
      <c r="CI67">
        <v>7.47</v>
      </c>
      <c r="CJ67">
        <v>1.79</v>
      </c>
      <c r="CK67">
        <v>1.67</v>
      </c>
      <c r="CL67">
        <v>4.9314020000000003</v>
      </c>
      <c r="CM67">
        <v>1.7818039999999999</v>
      </c>
      <c r="CN67">
        <v>0</v>
      </c>
      <c r="CO67">
        <v>2.8</v>
      </c>
      <c r="CP67">
        <v>0</v>
      </c>
      <c r="CQ67">
        <v>2.1662499999999998</v>
      </c>
      <c r="CR67">
        <v>3.28</v>
      </c>
      <c r="CS67">
        <v>2.308837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63.719141999999998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1.9266000000000001</v>
      </c>
      <c r="H68">
        <v>0</v>
      </c>
      <c r="I68">
        <v>0</v>
      </c>
      <c r="J68">
        <v>0</v>
      </c>
      <c r="K68">
        <v>210.11267100000001</v>
      </c>
      <c r="L68">
        <v>360.96478999999999</v>
      </c>
      <c r="M68">
        <v>90.925887000000003</v>
      </c>
      <c r="N68">
        <v>116.228166</v>
      </c>
      <c r="O68">
        <v>121.836378</v>
      </c>
      <c r="P68">
        <v>134.19857500000001</v>
      </c>
      <c r="Q68">
        <v>0</v>
      </c>
      <c r="R68">
        <v>21.900151000000001</v>
      </c>
      <c r="S68">
        <v>13.65535</v>
      </c>
      <c r="T68">
        <v>0</v>
      </c>
      <c r="U68">
        <v>336.167618</v>
      </c>
      <c r="V68">
        <v>6.1324639999999997</v>
      </c>
      <c r="W68">
        <v>29.882625999999998</v>
      </c>
      <c r="X68">
        <v>141.856425</v>
      </c>
      <c r="Y68">
        <v>0</v>
      </c>
      <c r="Z68">
        <v>0</v>
      </c>
      <c r="AA68">
        <v>0</v>
      </c>
      <c r="AB68">
        <v>0</v>
      </c>
      <c r="AC68">
        <v>9.5422960000000003</v>
      </c>
      <c r="AD68">
        <v>17.959572999999999</v>
      </c>
      <c r="AE68">
        <v>30.355509999999999</v>
      </c>
      <c r="AF68">
        <v>6.3052799999999998</v>
      </c>
      <c r="AG68">
        <v>39.981189000000001</v>
      </c>
      <c r="AH68">
        <v>46.016648000000004</v>
      </c>
      <c r="AI68">
        <v>0</v>
      </c>
      <c r="AJ68">
        <v>0</v>
      </c>
      <c r="AK68">
        <v>50.803863999999997</v>
      </c>
      <c r="AL68">
        <v>22.387091999999999</v>
      </c>
      <c r="AM68">
        <v>0</v>
      </c>
      <c r="AN68">
        <v>0</v>
      </c>
      <c r="AO68">
        <v>14.16051</v>
      </c>
      <c r="AP68">
        <v>11.105886</v>
      </c>
      <c r="AQ68">
        <v>0</v>
      </c>
      <c r="AR68">
        <v>51.047193999999998</v>
      </c>
      <c r="AS68">
        <v>10.366649000000001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63.719141999999998</v>
      </c>
      <c r="BA68">
        <f t="shared" ref="BA68:BA99" si="4">SUM(B68:AZ68)</f>
        <v>1973.9849510000004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0.31040800000000002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1.57</v>
      </c>
      <c r="BT68">
        <v>0</v>
      </c>
      <c r="BU68">
        <v>2.7870520000000001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1.19</v>
      </c>
      <c r="CC68">
        <v>0.45</v>
      </c>
      <c r="CD68">
        <v>1.33</v>
      </c>
      <c r="CE68">
        <v>0.76</v>
      </c>
      <c r="CF68">
        <v>0.08</v>
      </c>
      <c r="CG68">
        <v>3.52</v>
      </c>
      <c r="CH68">
        <v>0.248917</v>
      </c>
      <c r="CI68">
        <v>7.47</v>
      </c>
      <c r="CJ68">
        <v>1.79</v>
      </c>
      <c r="CK68">
        <v>1.67</v>
      </c>
      <c r="CL68">
        <v>4.9314020000000003</v>
      </c>
      <c r="CM68">
        <v>1.7818039999999999</v>
      </c>
      <c r="CN68">
        <v>0</v>
      </c>
      <c r="CO68">
        <v>2.8</v>
      </c>
      <c r="CP68">
        <v>0</v>
      </c>
      <c r="CQ68">
        <v>2.1662499999999998</v>
      </c>
      <c r="CR68">
        <v>3.28</v>
      </c>
      <c r="CS68">
        <v>2.308837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63.719141999999998</v>
      </c>
    </row>
    <row r="69" spans="1:114">
      <c r="A69" t="s">
        <v>111</v>
      </c>
      <c r="B69">
        <v>0</v>
      </c>
      <c r="C69">
        <v>0</v>
      </c>
      <c r="D69">
        <v>1.9266000000000001</v>
      </c>
      <c r="E69">
        <v>0</v>
      </c>
      <c r="F69">
        <v>0</v>
      </c>
      <c r="G69">
        <v>1.9266000000000001</v>
      </c>
      <c r="H69">
        <v>0</v>
      </c>
      <c r="I69">
        <v>0</v>
      </c>
      <c r="J69">
        <v>0</v>
      </c>
      <c r="K69">
        <v>210.11267100000001</v>
      </c>
      <c r="L69">
        <v>360.96478999999999</v>
      </c>
      <c r="M69">
        <v>90.925887000000003</v>
      </c>
      <c r="N69">
        <v>116.228166</v>
      </c>
      <c r="O69">
        <v>121.836378</v>
      </c>
      <c r="P69">
        <v>134.19857500000001</v>
      </c>
      <c r="Q69">
        <v>0</v>
      </c>
      <c r="R69">
        <v>21.054147</v>
      </c>
      <c r="S69">
        <v>13.540573</v>
      </c>
      <c r="T69">
        <v>0</v>
      </c>
      <c r="U69">
        <v>336.167618</v>
      </c>
      <c r="V69">
        <v>11.209536999999999</v>
      </c>
      <c r="W69">
        <v>29.882625999999998</v>
      </c>
      <c r="X69">
        <v>141.856425</v>
      </c>
      <c r="Y69">
        <v>0</v>
      </c>
      <c r="Z69">
        <v>0</v>
      </c>
      <c r="AA69">
        <v>0</v>
      </c>
      <c r="AB69">
        <v>13.038843</v>
      </c>
      <c r="AC69">
        <v>9.5422960000000003</v>
      </c>
      <c r="AD69">
        <v>17.959572999999999</v>
      </c>
      <c r="AE69">
        <v>30.355509999999999</v>
      </c>
      <c r="AF69">
        <v>6.3052799999999998</v>
      </c>
      <c r="AG69">
        <v>39.981189000000001</v>
      </c>
      <c r="AH69">
        <v>46.016648000000004</v>
      </c>
      <c r="AI69">
        <v>0</v>
      </c>
      <c r="AJ69">
        <v>0</v>
      </c>
      <c r="AK69">
        <v>50.803863999999997</v>
      </c>
      <c r="AL69">
        <v>22.387091999999999</v>
      </c>
      <c r="AM69">
        <v>0</v>
      </c>
      <c r="AN69">
        <v>0</v>
      </c>
      <c r="AO69">
        <v>14.16051</v>
      </c>
      <c r="AP69">
        <v>11.105886</v>
      </c>
      <c r="AQ69">
        <v>0</v>
      </c>
      <c r="AR69">
        <v>3.1904499999999998</v>
      </c>
      <c r="AS69">
        <v>10.366649000000001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63.971333999999999</v>
      </c>
      <c r="BA69">
        <f t="shared" si="4"/>
        <v>1945.4621340000006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0.31040800000000002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1.57</v>
      </c>
      <c r="BT69">
        <v>0.25219200000000003</v>
      </c>
      <c r="BU69">
        <v>2.7870520000000001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1.19</v>
      </c>
      <c r="CC69">
        <v>0.45</v>
      </c>
      <c r="CD69">
        <v>1.33</v>
      </c>
      <c r="CE69">
        <v>0.76</v>
      </c>
      <c r="CF69">
        <v>0.08</v>
      </c>
      <c r="CG69">
        <v>3.52</v>
      </c>
      <c r="CH69">
        <v>0.248917</v>
      </c>
      <c r="CI69">
        <v>7.47</v>
      </c>
      <c r="CJ69">
        <v>1.79</v>
      </c>
      <c r="CK69">
        <v>1.67</v>
      </c>
      <c r="CL69">
        <v>4.9314020000000003</v>
      </c>
      <c r="CM69">
        <v>1.7818039999999999</v>
      </c>
      <c r="CN69">
        <v>0</v>
      </c>
      <c r="CO69">
        <v>2.8</v>
      </c>
      <c r="CP69">
        <v>0</v>
      </c>
      <c r="CQ69">
        <v>2.1662499999999998</v>
      </c>
      <c r="CR69">
        <v>3.28</v>
      </c>
      <c r="CS69">
        <v>2.308837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63.971333999999999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1.9266000000000001</v>
      </c>
      <c r="H70">
        <v>0</v>
      </c>
      <c r="I70">
        <v>0</v>
      </c>
      <c r="J70">
        <v>0</v>
      </c>
      <c r="K70">
        <v>210.11267100000001</v>
      </c>
      <c r="L70">
        <v>385.75049899999999</v>
      </c>
      <c r="M70">
        <v>90.925887000000003</v>
      </c>
      <c r="N70">
        <v>116.228166</v>
      </c>
      <c r="O70">
        <v>121.836378</v>
      </c>
      <c r="P70">
        <v>134.19857500000001</v>
      </c>
      <c r="Q70">
        <v>0</v>
      </c>
      <c r="R70">
        <v>26.978950000000001</v>
      </c>
      <c r="S70">
        <v>17.431972999999999</v>
      </c>
      <c r="T70">
        <v>0</v>
      </c>
      <c r="U70">
        <v>336.167618</v>
      </c>
      <c r="V70">
        <v>11.209536999999999</v>
      </c>
      <c r="W70">
        <v>29.882625999999998</v>
      </c>
      <c r="X70">
        <v>141.856425</v>
      </c>
      <c r="Y70">
        <v>0</v>
      </c>
      <c r="Z70">
        <v>6.3132760000000001</v>
      </c>
      <c r="AA70">
        <v>0</v>
      </c>
      <c r="AB70">
        <v>13.038843</v>
      </c>
      <c r="AC70">
        <v>9.5422960000000003</v>
      </c>
      <c r="AD70">
        <v>17.959572999999999</v>
      </c>
      <c r="AE70">
        <v>30.355509999999999</v>
      </c>
      <c r="AF70">
        <v>6.3052799999999998</v>
      </c>
      <c r="AG70">
        <v>39.981189000000001</v>
      </c>
      <c r="AH70">
        <v>69.024973000000003</v>
      </c>
      <c r="AI70">
        <v>0</v>
      </c>
      <c r="AJ70">
        <v>0</v>
      </c>
      <c r="AK70">
        <v>50.803863999999997</v>
      </c>
      <c r="AL70">
        <v>22.387091999999999</v>
      </c>
      <c r="AM70">
        <v>0</v>
      </c>
      <c r="AN70">
        <v>0</v>
      </c>
      <c r="AO70">
        <v>14.16051</v>
      </c>
      <c r="AP70">
        <v>11.105886</v>
      </c>
      <c r="AQ70">
        <v>6.574522</v>
      </c>
      <c r="AR70">
        <v>3.1904499999999998</v>
      </c>
      <c r="AS70">
        <v>10.366649000000001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64.110627000000008</v>
      </c>
      <c r="BA70">
        <f t="shared" si="4"/>
        <v>2014.1728620000004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0.31040800000000002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1.57</v>
      </c>
      <c r="BT70">
        <v>0.26702700000000001</v>
      </c>
      <c r="BU70">
        <v>2.7870520000000001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1.19</v>
      </c>
      <c r="CC70">
        <v>0.45</v>
      </c>
      <c r="CD70">
        <v>1.33</v>
      </c>
      <c r="CE70">
        <v>0.76</v>
      </c>
      <c r="CF70">
        <v>0.08</v>
      </c>
      <c r="CG70">
        <v>3.52</v>
      </c>
      <c r="CH70">
        <v>0.37337500000000001</v>
      </c>
      <c r="CI70">
        <v>7.47</v>
      </c>
      <c r="CJ70">
        <v>1.79</v>
      </c>
      <c r="CK70">
        <v>1.67</v>
      </c>
      <c r="CL70">
        <v>4.9314020000000003</v>
      </c>
      <c r="CM70">
        <v>1.7818039999999999</v>
      </c>
      <c r="CN70">
        <v>0</v>
      </c>
      <c r="CO70">
        <v>2.8</v>
      </c>
      <c r="CP70">
        <v>0</v>
      </c>
      <c r="CQ70">
        <v>2.1662499999999998</v>
      </c>
      <c r="CR70">
        <v>3.28</v>
      </c>
      <c r="CS70">
        <v>2.308837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64.110627000000008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1.9266000000000001</v>
      </c>
      <c r="H71">
        <v>0</v>
      </c>
      <c r="I71">
        <v>0</v>
      </c>
      <c r="J71">
        <v>0</v>
      </c>
      <c r="K71">
        <v>210.11267100000001</v>
      </c>
      <c r="L71">
        <v>385.75049899999999</v>
      </c>
      <c r="M71">
        <v>90.925887000000003</v>
      </c>
      <c r="N71">
        <v>116.228166</v>
      </c>
      <c r="O71">
        <v>121.836378</v>
      </c>
      <c r="P71">
        <v>134.19857500000001</v>
      </c>
      <c r="Q71">
        <v>0</v>
      </c>
      <c r="R71">
        <v>26.978950000000001</v>
      </c>
      <c r="S71">
        <v>17.431972999999999</v>
      </c>
      <c r="T71">
        <v>0</v>
      </c>
      <c r="U71">
        <v>336.167618</v>
      </c>
      <c r="V71">
        <v>11.209536999999999</v>
      </c>
      <c r="W71">
        <v>33.751067999999997</v>
      </c>
      <c r="X71">
        <v>141.856425</v>
      </c>
      <c r="Y71">
        <v>0</v>
      </c>
      <c r="Z71">
        <v>6.35778</v>
      </c>
      <c r="AA71">
        <v>0</v>
      </c>
      <c r="AB71">
        <v>13.038843</v>
      </c>
      <c r="AC71">
        <v>9.5422960000000003</v>
      </c>
      <c r="AD71">
        <v>17.959572999999999</v>
      </c>
      <c r="AE71">
        <v>30.355509999999999</v>
      </c>
      <c r="AF71">
        <v>6.3052799999999998</v>
      </c>
      <c r="AG71">
        <v>39.981189000000001</v>
      </c>
      <c r="AH71">
        <v>69.024973000000003</v>
      </c>
      <c r="AI71">
        <v>0</v>
      </c>
      <c r="AJ71">
        <v>0</v>
      </c>
      <c r="AK71">
        <v>50.803863999999997</v>
      </c>
      <c r="AL71">
        <v>22.387091999999999</v>
      </c>
      <c r="AM71">
        <v>0</v>
      </c>
      <c r="AN71">
        <v>0</v>
      </c>
      <c r="AO71">
        <v>14.16051</v>
      </c>
      <c r="AP71">
        <v>11.105886</v>
      </c>
      <c r="AQ71">
        <v>15.465782000000001</v>
      </c>
      <c r="AR71">
        <v>3.1904499999999998</v>
      </c>
      <c r="AS71">
        <v>10.366649000000001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64.110627000000008</v>
      </c>
      <c r="BA71">
        <f t="shared" si="4"/>
        <v>2026.9770680000004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0.31040800000000002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1.57</v>
      </c>
      <c r="BT71">
        <v>0.26702700000000001</v>
      </c>
      <c r="BU71">
        <v>2.7870520000000001</v>
      </c>
      <c r="BV71">
        <v>1.2986500000000001</v>
      </c>
      <c r="BW71">
        <v>0</v>
      </c>
      <c r="BX71">
        <v>4.1195519999999997</v>
      </c>
      <c r="BY71">
        <v>0.25</v>
      </c>
      <c r="BZ71">
        <v>2.580139</v>
      </c>
      <c r="CA71">
        <v>3.4057840000000001</v>
      </c>
      <c r="CB71">
        <v>1.19</v>
      </c>
      <c r="CC71">
        <v>0.45</v>
      </c>
      <c r="CD71">
        <v>1.33</v>
      </c>
      <c r="CE71">
        <v>0.76</v>
      </c>
      <c r="CF71">
        <v>0.08</v>
      </c>
      <c r="CG71">
        <v>3.52</v>
      </c>
      <c r="CH71">
        <v>0.37337500000000001</v>
      </c>
      <c r="CI71">
        <v>7.47</v>
      </c>
      <c r="CJ71">
        <v>1.79</v>
      </c>
      <c r="CK71">
        <v>1.67</v>
      </c>
      <c r="CL71">
        <v>4.9314020000000003</v>
      </c>
      <c r="CM71">
        <v>1.7818039999999999</v>
      </c>
      <c r="CN71">
        <v>0</v>
      </c>
      <c r="CO71">
        <v>2.8</v>
      </c>
      <c r="CP71">
        <v>0</v>
      </c>
      <c r="CQ71">
        <v>2.1662499999999998</v>
      </c>
      <c r="CR71">
        <v>3.28</v>
      </c>
      <c r="CS71">
        <v>2.308837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64.110627000000008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1.9266000000000001</v>
      </c>
      <c r="H72">
        <v>0</v>
      </c>
      <c r="I72">
        <v>0</v>
      </c>
      <c r="J72">
        <v>0</v>
      </c>
      <c r="K72">
        <v>210.11267100000001</v>
      </c>
      <c r="L72">
        <v>385.75049899999999</v>
      </c>
      <c r="M72">
        <v>90.925887000000003</v>
      </c>
      <c r="N72">
        <v>116.228166</v>
      </c>
      <c r="O72">
        <v>121.836378</v>
      </c>
      <c r="P72">
        <v>134.19857500000001</v>
      </c>
      <c r="Q72">
        <v>0</v>
      </c>
      <c r="R72">
        <v>26.978950000000001</v>
      </c>
      <c r="S72">
        <v>17.431972999999999</v>
      </c>
      <c r="T72">
        <v>0</v>
      </c>
      <c r="U72">
        <v>336.167618</v>
      </c>
      <c r="V72">
        <v>11.209536999999999</v>
      </c>
      <c r="W72">
        <v>33.751067999999997</v>
      </c>
      <c r="X72">
        <v>141.856425</v>
      </c>
      <c r="Y72">
        <v>0</v>
      </c>
      <c r="Z72">
        <v>6.35778</v>
      </c>
      <c r="AA72">
        <v>0</v>
      </c>
      <c r="AB72">
        <v>13.038843</v>
      </c>
      <c r="AC72">
        <v>9.5422960000000003</v>
      </c>
      <c r="AD72">
        <v>26.939359</v>
      </c>
      <c r="AE72">
        <v>30.355509999999999</v>
      </c>
      <c r="AF72">
        <v>6.3052799999999998</v>
      </c>
      <c r="AG72">
        <v>39.981189000000001</v>
      </c>
      <c r="AH72">
        <v>92.033297000000005</v>
      </c>
      <c r="AI72">
        <v>0</v>
      </c>
      <c r="AJ72">
        <v>0</v>
      </c>
      <c r="AK72">
        <v>50.803863999999997</v>
      </c>
      <c r="AL72">
        <v>22.387091999999999</v>
      </c>
      <c r="AM72">
        <v>0</v>
      </c>
      <c r="AN72">
        <v>0</v>
      </c>
      <c r="AO72">
        <v>14.16051</v>
      </c>
      <c r="AP72">
        <v>11.105886</v>
      </c>
      <c r="AQ72">
        <v>30.931563000000001</v>
      </c>
      <c r="AR72">
        <v>3.1904499999999998</v>
      </c>
      <c r="AS72">
        <v>10.366649000000001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64.473790000000008</v>
      </c>
      <c r="BA72">
        <f t="shared" si="4"/>
        <v>2074.7941220000002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0.31040800000000002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1.57</v>
      </c>
      <c r="BT72">
        <v>0.50573199999999996</v>
      </c>
      <c r="BU72">
        <v>2.7870520000000001</v>
      </c>
      <c r="BV72">
        <v>1.2986500000000001</v>
      </c>
      <c r="BW72">
        <v>0</v>
      </c>
      <c r="BX72">
        <v>4.1195519999999997</v>
      </c>
      <c r="BY72">
        <v>0.25</v>
      </c>
      <c r="BZ72">
        <v>2.580139</v>
      </c>
      <c r="CA72">
        <v>3.4057840000000001</v>
      </c>
      <c r="CB72">
        <v>1.19</v>
      </c>
      <c r="CC72">
        <v>0.45</v>
      </c>
      <c r="CD72">
        <v>1.33</v>
      </c>
      <c r="CE72">
        <v>0.76</v>
      </c>
      <c r="CF72">
        <v>0.08</v>
      </c>
      <c r="CG72">
        <v>3.52</v>
      </c>
      <c r="CH72">
        <v>0.49783300000000003</v>
      </c>
      <c r="CI72">
        <v>7.47</v>
      </c>
      <c r="CJ72">
        <v>1.79</v>
      </c>
      <c r="CK72">
        <v>1.67</v>
      </c>
      <c r="CL72">
        <v>4.9314020000000003</v>
      </c>
      <c r="CM72">
        <v>1.7818039999999999</v>
      </c>
      <c r="CN72">
        <v>0</v>
      </c>
      <c r="CO72">
        <v>2.8</v>
      </c>
      <c r="CP72">
        <v>0</v>
      </c>
      <c r="CQ72">
        <v>2.1662499999999998</v>
      </c>
      <c r="CR72">
        <v>3.28</v>
      </c>
      <c r="CS72">
        <v>2.308837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64.473790000000008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426.08228000000003</v>
      </c>
      <c r="M73">
        <v>90.925887000000003</v>
      </c>
      <c r="N73">
        <v>116.228166</v>
      </c>
      <c r="O73">
        <v>121.836378</v>
      </c>
      <c r="P73">
        <v>134.19857500000001</v>
      </c>
      <c r="Q73">
        <v>0</v>
      </c>
      <c r="R73">
        <v>40.096977000000003</v>
      </c>
      <c r="S73">
        <v>24.735714000000002</v>
      </c>
      <c r="T73">
        <v>0</v>
      </c>
      <c r="U73">
        <v>336.167618</v>
      </c>
      <c r="V73">
        <v>11.209536999999999</v>
      </c>
      <c r="W73">
        <v>33.522174999999997</v>
      </c>
      <c r="X73">
        <v>141.856425</v>
      </c>
      <c r="Y73">
        <v>0</v>
      </c>
      <c r="Z73">
        <v>6.35778</v>
      </c>
      <c r="AA73">
        <v>6.7546980000000003</v>
      </c>
      <c r="AB73">
        <v>25.998504000000001</v>
      </c>
      <c r="AC73">
        <v>19.084591</v>
      </c>
      <c r="AD73">
        <v>36.002436000000003</v>
      </c>
      <c r="AE73">
        <v>30.355509999999999</v>
      </c>
      <c r="AF73">
        <v>6.3052799999999998</v>
      </c>
      <c r="AG73">
        <v>39.981189000000001</v>
      </c>
      <c r="AH73">
        <v>92.033297000000005</v>
      </c>
      <c r="AI73">
        <v>0</v>
      </c>
      <c r="AJ73">
        <v>0</v>
      </c>
      <c r="AK73">
        <v>50.803863999999997</v>
      </c>
      <c r="AL73">
        <v>33.580638</v>
      </c>
      <c r="AM73">
        <v>4.7301880000000001</v>
      </c>
      <c r="AN73">
        <v>0</v>
      </c>
      <c r="AO73">
        <v>14.16051</v>
      </c>
      <c r="AP73">
        <v>11.105886</v>
      </c>
      <c r="AQ73">
        <v>46.397343999999997</v>
      </c>
      <c r="AR73">
        <v>3.1904499999999998</v>
      </c>
      <c r="AS73">
        <v>10.366649000000001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64.53379000000001</v>
      </c>
      <c r="BA73">
        <f t="shared" si="4"/>
        <v>2203.1614239999999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0.31040800000000002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</v>
      </c>
      <c r="BS73">
        <v>1.57</v>
      </c>
      <c r="BT73">
        <v>0.50573199999999996</v>
      </c>
      <c r="BU73">
        <v>2.7870520000000001</v>
      </c>
      <c r="BV73">
        <v>1.2986500000000001</v>
      </c>
      <c r="BW73">
        <v>0</v>
      </c>
      <c r="BX73">
        <v>4.1195519999999997</v>
      </c>
      <c r="BY73">
        <v>0.25</v>
      </c>
      <c r="BZ73">
        <v>2.580139</v>
      </c>
      <c r="CA73">
        <v>3.4057840000000001</v>
      </c>
      <c r="CB73">
        <v>1.19</v>
      </c>
      <c r="CC73">
        <v>0.45</v>
      </c>
      <c r="CD73">
        <v>1.39</v>
      </c>
      <c r="CE73">
        <v>0.76</v>
      </c>
      <c r="CF73">
        <v>0.08</v>
      </c>
      <c r="CG73">
        <v>3.52</v>
      </c>
      <c r="CH73">
        <v>0.49783300000000003</v>
      </c>
      <c r="CI73">
        <v>7.47</v>
      </c>
      <c r="CJ73">
        <v>1.79</v>
      </c>
      <c r="CK73">
        <v>1.67</v>
      </c>
      <c r="CL73">
        <v>4.9314020000000003</v>
      </c>
      <c r="CM73">
        <v>1.7818039999999999</v>
      </c>
      <c r="CN73">
        <v>0</v>
      </c>
      <c r="CO73">
        <v>2.8</v>
      </c>
      <c r="CP73">
        <v>0</v>
      </c>
      <c r="CQ73">
        <v>2.1662499999999998</v>
      </c>
      <c r="CR73">
        <v>3.28</v>
      </c>
      <c r="CS73">
        <v>2.308837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64.53379000000001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426.08228000000003</v>
      </c>
      <c r="M74">
        <v>90.925887000000003</v>
      </c>
      <c r="N74">
        <v>116.228166</v>
      </c>
      <c r="O74">
        <v>121.836378</v>
      </c>
      <c r="P74">
        <v>134.19857500000001</v>
      </c>
      <c r="Q74">
        <v>0</v>
      </c>
      <c r="R74">
        <v>40.096977000000003</v>
      </c>
      <c r="S74">
        <v>24.735714000000002</v>
      </c>
      <c r="T74">
        <v>0</v>
      </c>
      <c r="U74">
        <v>336.167618</v>
      </c>
      <c r="V74">
        <v>11.209536999999999</v>
      </c>
      <c r="W74">
        <v>33.522174999999997</v>
      </c>
      <c r="X74">
        <v>141.856425</v>
      </c>
      <c r="Y74">
        <v>0</v>
      </c>
      <c r="Z74">
        <v>6.35778</v>
      </c>
      <c r="AA74">
        <v>20.318887</v>
      </c>
      <c r="AB74">
        <v>39.063741999999998</v>
      </c>
      <c r="AC74">
        <v>28.626887</v>
      </c>
      <c r="AD74">
        <v>36.002436000000003</v>
      </c>
      <c r="AE74">
        <v>30.355509999999999</v>
      </c>
      <c r="AF74">
        <v>6.3052799999999998</v>
      </c>
      <c r="AG74">
        <v>39.981189000000001</v>
      </c>
      <c r="AH74">
        <v>115.04162100000001</v>
      </c>
      <c r="AI74">
        <v>0</v>
      </c>
      <c r="AJ74">
        <v>0</v>
      </c>
      <c r="AK74">
        <v>50.803863999999997</v>
      </c>
      <c r="AL74">
        <v>67.161276000000001</v>
      </c>
      <c r="AM74">
        <v>10.380134999999999</v>
      </c>
      <c r="AN74">
        <v>0</v>
      </c>
      <c r="AO74">
        <v>14.16051</v>
      </c>
      <c r="AP74">
        <v>11.105886</v>
      </c>
      <c r="AQ74">
        <v>61.863126000000001</v>
      </c>
      <c r="AR74">
        <v>3.1904499999999998</v>
      </c>
      <c r="AS74">
        <v>10.366649000000001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64.953597000000002</v>
      </c>
      <c r="BA74">
        <f t="shared" si="4"/>
        <v>2317.4576450000004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0.31040800000000002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</v>
      </c>
      <c r="BS74">
        <v>1.57</v>
      </c>
      <c r="BT74">
        <v>0.80108000000000001</v>
      </c>
      <c r="BU74">
        <v>2.7870520000000001</v>
      </c>
      <c r="BV74">
        <v>1.2986500000000001</v>
      </c>
      <c r="BW74">
        <v>0</v>
      </c>
      <c r="BX74">
        <v>4.1195519999999997</v>
      </c>
      <c r="BY74">
        <v>0.25</v>
      </c>
      <c r="BZ74">
        <v>2.580139</v>
      </c>
      <c r="CA74">
        <v>3.4057840000000001</v>
      </c>
      <c r="CB74">
        <v>1.19</v>
      </c>
      <c r="CC74">
        <v>0.45</v>
      </c>
      <c r="CD74">
        <v>1.39</v>
      </c>
      <c r="CE74">
        <v>0.76</v>
      </c>
      <c r="CF74">
        <v>0.08</v>
      </c>
      <c r="CG74">
        <v>3.52</v>
      </c>
      <c r="CH74">
        <v>0.62229199999999996</v>
      </c>
      <c r="CI74">
        <v>7.47</v>
      </c>
      <c r="CJ74">
        <v>1.79</v>
      </c>
      <c r="CK74">
        <v>1.67</v>
      </c>
      <c r="CL74">
        <v>4.9314020000000003</v>
      </c>
      <c r="CM74">
        <v>1.7818039999999999</v>
      </c>
      <c r="CN74">
        <v>0</v>
      </c>
      <c r="CO74">
        <v>2.8</v>
      </c>
      <c r="CP74">
        <v>0</v>
      </c>
      <c r="CQ74">
        <v>2.1662499999999998</v>
      </c>
      <c r="CR74">
        <v>3.28</v>
      </c>
      <c r="CS74">
        <v>2.308837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64.953597000000002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527.02022599999998</v>
      </c>
      <c r="M75">
        <v>90.925887000000003</v>
      </c>
      <c r="N75">
        <v>116.228166</v>
      </c>
      <c r="O75">
        <v>121.836378</v>
      </c>
      <c r="P75">
        <v>134.19857500000001</v>
      </c>
      <c r="Q75">
        <v>0</v>
      </c>
      <c r="R75">
        <v>40.096977000000003</v>
      </c>
      <c r="S75">
        <v>24.735714000000002</v>
      </c>
      <c r="T75">
        <v>0</v>
      </c>
      <c r="U75">
        <v>336.167618</v>
      </c>
      <c r="V75">
        <v>11.209536999999999</v>
      </c>
      <c r="W75">
        <v>33.522174999999997</v>
      </c>
      <c r="X75">
        <v>141.856425</v>
      </c>
      <c r="Y75">
        <v>0</v>
      </c>
      <c r="Z75">
        <v>6.35778</v>
      </c>
      <c r="AA75">
        <v>33.864812000000001</v>
      </c>
      <c r="AB75">
        <v>39.063741999999998</v>
      </c>
      <c r="AC75">
        <v>28.626887</v>
      </c>
      <c r="AD75">
        <v>36.002436000000003</v>
      </c>
      <c r="AE75">
        <v>30.355509999999999</v>
      </c>
      <c r="AF75">
        <v>6.3052799999999998</v>
      </c>
      <c r="AG75">
        <v>39.981189000000001</v>
      </c>
      <c r="AH75">
        <v>138.04994500000001</v>
      </c>
      <c r="AI75">
        <v>3.13795</v>
      </c>
      <c r="AJ75">
        <v>0</v>
      </c>
      <c r="AK75">
        <v>50.803863999999997</v>
      </c>
      <c r="AL75">
        <v>67.161276000000001</v>
      </c>
      <c r="AM75">
        <v>15.515018</v>
      </c>
      <c r="AN75">
        <v>0</v>
      </c>
      <c r="AO75">
        <v>14.16051</v>
      </c>
      <c r="AP75">
        <v>11.105886</v>
      </c>
      <c r="AQ75">
        <v>61.863126000000001</v>
      </c>
      <c r="AR75">
        <v>3.1904499999999998</v>
      </c>
      <c r="AS75">
        <v>10.366649000000001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65.662970000000001</v>
      </c>
      <c r="BA75">
        <f t="shared" si="4"/>
        <v>2463.9320459999999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0.31040800000000002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0.31788899999999998</v>
      </c>
      <c r="BS75">
        <v>1.57</v>
      </c>
      <c r="BT75">
        <v>1.0681069999999999</v>
      </c>
      <c r="BU75">
        <v>2.7870520000000001</v>
      </c>
      <c r="BV75">
        <v>1.2986489999999999</v>
      </c>
      <c r="BW75">
        <v>0</v>
      </c>
      <c r="BX75">
        <v>4.1195519999999997</v>
      </c>
      <c r="BY75">
        <v>0.25</v>
      </c>
      <c r="BZ75">
        <v>2.580139</v>
      </c>
      <c r="CA75">
        <v>3.4057840000000001</v>
      </c>
      <c r="CB75">
        <v>1.19</v>
      </c>
      <c r="CC75">
        <v>0.45</v>
      </c>
      <c r="CD75">
        <v>1.39</v>
      </c>
      <c r="CE75">
        <v>0.76</v>
      </c>
      <c r="CF75">
        <v>0.08</v>
      </c>
      <c r="CG75">
        <v>3.52</v>
      </c>
      <c r="CH75">
        <v>0.74675000000000002</v>
      </c>
      <c r="CI75">
        <v>7.47</v>
      </c>
      <c r="CJ75">
        <v>1.79</v>
      </c>
      <c r="CK75">
        <v>1.67</v>
      </c>
      <c r="CL75">
        <v>4.9314020000000003</v>
      </c>
      <c r="CM75">
        <v>1.7818039999999999</v>
      </c>
      <c r="CN75">
        <v>0</v>
      </c>
      <c r="CO75">
        <v>2.8</v>
      </c>
      <c r="CP75">
        <v>0</v>
      </c>
      <c r="CQ75">
        <v>2.1662499999999998</v>
      </c>
      <c r="CR75">
        <v>3.28</v>
      </c>
      <c r="CS75">
        <v>2.308837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65.662970000000001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527.02022599999998</v>
      </c>
      <c r="M76">
        <v>90.925887000000003</v>
      </c>
      <c r="N76">
        <v>116.228166</v>
      </c>
      <c r="O76">
        <v>121.836378</v>
      </c>
      <c r="P76">
        <v>134.19857500000001</v>
      </c>
      <c r="Q76">
        <v>0</v>
      </c>
      <c r="R76">
        <v>40.096977000000003</v>
      </c>
      <c r="S76">
        <v>24.735714000000002</v>
      </c>
      <c r="T76">
        <v>0</v>
      </c>
      <c r="U76">
        <v>336.167618</v>
      </c>
      <c r="V76">
        <v>11.209536999999999</v>
      </c>
      <c r="W76">
        <v>33.522174999999997</v>
      </c>
      <c r="X76">
        <v>141.856425</v>
      </c>
      <c r="Y76">
        <v>0</v>
      </c>
      <c r="Z76">
        <v>3.17889</v>
      </c>
      <c r="AA76">
        <v>33.864812000000001</v>
      </c>
      <c r="AB76">
        <v>39.116529999999997</v>
      </c>
      <c r="AC76">
        <v>28.626887</v>
      </c>
      <c r="AD76">
        <v>36.002436000000003</v>
      </c>
      <c r="AE76">
        <v>30.355509999999999</v>
      </c>
      <c r="AF76">
        <v>6.3052799999999998</v>
      </c>
      <c r="AG76">
        <v>39.981189000000001</v>
      </c>
      <c r="AH76">
        <v>138.04994500000001</v>
      </c>
      <c r="AI76">
        <v>7.5310790000000001</v>
      </c>
      <c r="AJ76">
        <v>0</v>
      </c>
      <c r="AK76">
        <v>50.803863999999997</v>
      </c>
      <c r="AL76">
        <v>67.161276000000001</v>
      </c>
      <c r="AM76">
        <v>15.515018</v>
      </c>
      <c r="AN76">
        <v>0</v>
      </c>
      <c r="AO76">
        <v>14.16051</v>
      </c>
      <c r="AP76">
        <v>11.105886</v>
      </c>
      <c r="AQ76">
        <v>61.863126000000001</v>
      </c>
      <c r="AR76">
        <v>3.1904499999999998</v>
      </c>
      <c r="AS76">
        <v>10.366649000000001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65.662970000000001</v>
      </c>
      <c r="BA76">
        <f t="shared" si="4"/>
        <v>2465.1990729999998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0.31040800000000002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0.31788899999999998</v>
      </c>
      <c r="BS76">
        <v>1.57</v>
      </c>
      <c r="BT76">
        <v>1.0681069999999999</v>
      </c>
      <c r="BU76">
        <v>2.7870520000000001</v>
      </c>
      <c r="BV76">
        <v>1.2986489999999999</v>
      </c>
      <c r="BW76">
        <v>0</v>
      </c>
      <c r="BX76">
        <v>4.1195519999999997</v>
      </c>
      <c r="BY76">
        <v>0.25</v>
      </c>
      <c r="BZ76">
        <v>2.580139</v>
      </c>
      <c r="CA76">
        <v>3.4057840000000001</v>
      </c>
      <c r="CB76">
        <v>1.19</v>
      </c>
      <c r="CC76">
        <v>0.45</v>
      </c>
      <c r="CD76">
        <v>1.39</v>
      </c>
      <c r="CE76">
        <v>0.76</v>
      </c>
      <c r="CF76">
        <v>0.08</v>
      </c>
      <c r="CG76">
        <v>3.52</v>
      </c>
      <c r="CH76">
        <v>0.74675000000000002</v>
      </c>
      <c r="CI76">
        <v>7.47</v>
      </c>
      <c r="CJ76">
        <v>1.79</v>
      </c>
      <c r="CK76">
        <v>1.67</v>
      </c>
      <c r="CL76">
        <v>4.9314020000000003</v>
      </c>
      <c r="CM76">
        <v>1.7818039999999999</v>
      </c>
      <c r="CN76">
        <v>0</v>
      </c>
      <c r="CO76">
        <v>2.8</v>
      </c>
      <c r="CP76">
        <v>0</v>
      </c>
      <c r="CQ76">
        <v>2.1662499999999998</v>
      </c>
      <c r="CR76">
        <v>3.28</v>
      </c>
      <c r="CS76">
        <v>2.308837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65.662970000000001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527.02022599999998</v>
      </c>
      <c r="M77">
        <v>90.925887000000003</v>
      </c>
      <c r="N77">
        <v>116.228166</v>
      </c>
      <c r="O77">
        <v>121.836378</v>
      </c>
      <c r="P77">
        <v>134.19857500000001</v>
      </c>
      <c r="Q77">
        <v>0</v>
      </c>
      <c r="R77">
        <v>40.096977000000003</v>
      </c>
      <c r="S77">
        <v>24.735714000000002</v>
      </c>
      <c r="T77">
        <v>0</v>
      </c>
      <c r="U77">
        <v>336.167618</v>
      </c>
      <c r="V77">
        <v>11.209536999999999</v>
      </c>
      <c r="W77">
        <v>33.522174999999997</v>
      </c>
      <c r="X77">
        <v>141.856425</v>
      </c>
      <c r="Y77">
        <v>0</v>
      </c>
      <c r="Z77">
        <v>3.17889</v>
      </c>
      <c r="AA77">
        <v>40.561672999999999</v>
      </c>
      <c r="AB77">
        <v>39.116529999999997</v>
      </c>
      <c r="AC77">
        <v>28.626887</v>
      </c>
      <c r="AD77">
        <v>36.002436000000003</v>
      </c>
      <c r="AE77">
        <v>47.430484</v>
      </c>
      <c r="AF77">
        <v>12.61056</v>
      </c>
      <c r="AG77">
        <v>39.981189000000001</v>
      </c>
      <c r="AH77">
        <v>138.04994500000001</v>
      </c>
      <c r="AI77">
        <v>32.634677000000003</v>
      </c>
      <c r="AJ77">
        <v>0</v>
      </c>
      <c r="AK77">
        <v>50.803863999999997</v>
      </c>
      <c r="AL77">
        <v>67.161276000000001</v>
      </c>
      <c r="AM77">
        <v>15.515018</v>
      </c>
      <c r="AN77">
        <v>0</v>
      </c>
      <c r="AO77">
        <v>13.310879</v>
      </c>
      <c r="AP77">
        <v>11.105886</v>
      </c>
      <c r="AQ77">
        <v>61.863126000000001</v>
      </c>
      <c r="AR77">
        <v>3.1904499999999998</v>
      </c>
      <c r="AS77">
        <v>5.183325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65.960245</v>
      </c>
      <c r="BA77">
        <f t="shared" si="4"/>
        <v>2514.6441060000002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0.31040800000000002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0.63577799999999995</v>
      </c>
      <c r="BS77">
        <v>1.57</v>
      </c>
      <c r="BT77">
        <v>1.0681069999999999</v>
      </c>
      <c r="BU77">
        <v>2.7870520000000001</v>
      </c>
      <c r="BV77">
        <v>1.2986489999999999</v>
      </c>
      <c r="BW77">
        <v>0</v>
      </c>
      <c r="BX77">
        <v>4.1195519999999997</v>
      </c>
      <c r="BY77">
        <v>0.25</v>
      </c>
      <c r="BZ77">
        <v>2.580139</v>
      </c>
      <c r="CA77">
        <v>3.4057840000000001</v>
      </c>
      <c r="CB77">
        <v>1.19</v>
      </c>
      <c r="CC77">
        <v>0.45</v>
      </c>
      <c r="CD77">
        <v>1.39</v>
      </c>
      <c r="CE77">
        <v>0.76</v>
      </c>
      <c r="CF77">
        <v>0.08</v>
      </c>
      <c r="CG77">
        <v>3.52</v>
      </c>
      <c r="CH77">
        <v>0.74675000000000002</v>
      </c>
      <c r="CI77">
        <v>7.47</v>
      </c>
      <c r="CJ77">
        <v>1.79</v>
      </c>
      <c r="CK77">
        <v>1.67</v>
      </c>
      <c r="CL77">
        <v>4.9314020000000003</v>
      </c>
      <c r="CM77">
        <v>1.7818039999999999</v>
      </c>
      <c r="CN77">
        <v>0</v>
      </c>
      <c r="CO77">
        <v>2.8</v>
      </c>
      <c r="CP77">
        <v>0</v>
      </c>
      <c r="CQ77">
        <v>2.1662499999999998</v>
      </c>
      <c r="CR77">
        <v>3.28</v>
      </c>
      <c r="CS77">
        <v>2.2882229999999999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65.960245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527.02022599999998</v>
      </c>
      <c r="M78">
        <v>90.925887000000003</v>
      </c>
      <c r="N78">
        <v>116.228166</v>
      </c>
      <c r="O78">
        <v>121.836378</v>
      </c>
      <c r="P78">
        <v>134.19857500000001</v>
      </c>
      <c r="Q78">
        <v>0</v>
      </c>
      <c r="R78">
        <v>40.096977000000003</v>
      </c>
      <c r="S78">
        <v>24.735714000000002</v>
      </c>
      <c r="T78">
        <v>0</v>
      </c>
      <c r="U78">
        <v>336.167618</v>
      </c>
      <c r="V78">
        <v>11.209536999999999</v>
      </c>
      <c r="W78">
        <v>33.522174999999997</v>
      </c>
      <c r="X78">
        <v>141.856425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39.981189000000001</v>
      </c>
      <c r="AH78">
        <v>138.04994500000001</v>
      </c>
      <c r="AI78">
        <v>32.634677000000003</v>
      </c>
      <c r="AJ78">
        <v>0</v>
      </c>
      <c r="AK78">
        <v>50.803863999999997</v>
      </c>
      <c r="AL78">
        <v>33.580638</v>
      </c>
      <c r="AM78">
        <v>15.515018</v>
      </c>
      <c r="AN78">
        <v>0</v>
      </c>
      <c r="AO78">
        <v>13.310879</v>
      </c>
      <c r="AP78">
        <v>11.105886</v>
      </c>
      <c r="AQ78">
        <v>61.863126000000001</v>
      </c>
      <c r="AR78">
        <v>3.1904499999999998</v>
      </c>
      <c r="AS78">
        <v>5.183325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66.266689999999997</v>
      </c>
      <c r="BA78">
        <f t="shared" si="4"/>
        <v>2514.9664419999999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0.31040800000000002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1.57</v>
      </c>
      <c r="BT78">
        <v>1.0681069999999999</v>
      </c>
      <c r="BU78">
        <v>2.7870520000000001</v>
      </c>
      <c r="BV78">
        <v>1.2986489999999999</v>
      </c>
      <c r="BW78">
        <v>0</v>
      </c>
      <c r="BX78">
        <v>4.1195519999999997</v>
      </c>
      <c r="BY78">
        <v>0.25</v>
      </c>
      <c r="BZ78">
        <v>2.580139</v>
      </c>
      <c r="CA78">
        <v>3.4057840000000001</v>
      </c>
      <c r="CB78">
        <v>1.19</v>
      </c>
      <c r="CC78">
        <v>0.45</v>
      </c>
      <c r="CD78">
        <v>1.39</v>
      </c>
      <c r="CE78">
        <v>0.76</v>
      </c>
      <c r="CF78">
        <v>0.08</v>
      </c>
      <c r="CG78">
        <v>3.52</v>
      </c>
      <c r="CH78">
        <v>0.74675000000000002</v>
      </c>
      <c r="CI78">
        <v>7.47</v>
      </c>
      <c r="CJ78">
        <v>1.79</v>
      </c>
      <c r="CK78">
        <v>1.67</v>
      </c>
      <c r="CL78">
        <v>4.9314020000000003</v>
      </c>
      <c r="CM78">
        <v>1.7818039999999999</v>
      </c>
      <c r="CN78">
        <v>0</v>
      </c>
      <c r="CO78">
        <v>2.8</v>
      </c>
      <c r="CP78">
        <v>0</v>
      </c>
      <c r="CQ78">
        <v>2.1662499999999998</v>
      </c>
      <c r="CR78">
        <v>3.28</v>
      </c>
      <c r="CS78">
        <v>2.2882229999999999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66.266689999999997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527.02022599999998</v>
      </c>
      <c r="M79">
        <v>90.925887000000003</v>
      </c>
      <c r="N79">
        <v>116.228166</v>
      </c>
      <c r="O79">
        <v>121.836378</v>
      </c>
      <c r="P79">
        <v>134.19857500000001</v>
      </c>
      <c r="Q79">
        <v>0</v>
      </c>
      <c r="R79">
        <v>40.096977000000003</v>
      </c>
      <c r="S79">
        <v>24.735714000000002</v>
      </c>
      <c r="T79">
        <v>0</v>
      </c>
      <c r="U79">
        <v>336.167618</v>
      </c>
      <c r="V79">
        <v>11.209536999999999</v>
      </c>
      <c r="W79">
        <v>33.522174999999997</v>
      </c>
      <c r="X79">
        <v>141.856425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39.981189000000001</v>
      </c>
      <c r="AH79">
        <v>138.04994500000001</v>
      </c>
      <c r="AI79">
        <v>32.634677000000003</v>
      </c>
      <c r="AJ79">
        <v>0</v>
      </c>
      <c r="AK79">
        <v>50.803863999999997</v>
      </c>
      <c r="AL79">
        <v>22.387091999999999</v>
      </c>
      <c r="AM79">
        <v>15.515018</v>
      </c>
      <c r="AN79">
        <v>0</v>
      </c>
      <c r="AO79">
        <v>13.310879</v>
      </c>
      <c r="AP79">
        <v>11.105886</v>
      </c>
      <c r="AQ79">
        <v>61.863126000000001</v>
      </c>
      <c r="AR79">
        <v>51.047193999999998</v>
      </c>
      <c r="AS79">
        <v>5.183325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66.233576999999997</v>
      </c>
      <c r="BA79">
        <f t="shared" si="4"/>
        <v>2551.5965270000002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0.31040800000000002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1.57</v>
      </c>
      <c r="BT79">
        <v>1.0681069999999999</v>
      </c>
      <c r="BU79">
        <v>2.7870520000000001</v>
      </c>
      <c r="BV79">
        <v>1.2986489999999999</v>
      </c>
      <c r="BW79">
        <v>0</v>
      </c>
      <c r="BX79">
        <v>4.1195519999999997</v>
      </c>
      <c r="BY79">
        <v>0.25</v>
      </c>
      <c r="BZ79">
        <v>2.580139</v>
      </c>
      <c r="CA79">
        <v>3.4057840000000001</v>
      </c>
      <c r="CB79">
        <v>1.19</v>
      </c>
      <c r="CC79">
        <v>0.45</v>
      </c>
      <c r="CD79">
        <v>1.44</v>
      </c>
      <c r="CE79">
        <v>0.76</v>
      </c>
      <c r="CF79">
        <v>0.08</v>
      </c>
      <c r="CG79">
        <v>3.52</v>
      </c>
      <c r="CH79">
        <v>0.74675000000000002</v>
      </c>
      <c r="CI79">
        <v>7.47</v>
      </c>
      <c r="CJ79">
        <v>1.79</v>
      </c>
      <c r="CK79">
        <v>1.67</v>
      </c>
      <c r="CL79">
        <v>4.8482890000000003</v>
      </c>
      <c r="CM79">
        <v>1.7818039999999999</v>
      </c>
      <c r="CN79">
        <v>0</v>
      </c>
      <c r="CO79">
        <v>2.8</v>
      </c>
      <c r="CP79">
        <v>0</v>
      </c>
      <c r="CQ79">
        <v>2.1662499999999998</v>
      </c>
      <c r="CR79">
        <v>3.28</v>
      </c>
      <c r="CS79">
        <v>2.2882229999999999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66.233576999999997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527.02022599999998</v>
      </c>
      <c r="M80">
        <v>90.925887000000003</v>
      </c>
      <c r="N80">
        <v>116.228166</v>
      </c>
      <c r="O80">
        <v>121.836378</v>
      </c>
      <c r="P80">
        <v>134.19857500000001</v>
      </c>
      <c r="Q80">
        <v>0</v>
      </c>
      <c r="R80">
        <v>40.096977000000003</v>
      </c>
      <c r="S80">
        <v>24.735714000000002</v>
      </c>
      <c r="T80">
        <v>0</v>
      </c>
      <c r="U80">
        <v>336.167618</v>
      </c>
      <c r="V80">
        <v>11.209536999999999</v>
      </c>
      <c r="W80">
        <v>33.522174999999997</v>
      </c>
      <c r="X80">
        <v>141.856425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39.981189000000001</v>
      </c>
      <c r="AH80">
        <v>138.04994500000001</v>
      </c>
      <c r="AI80">
        <v>32.634677000000003</v>
      </c>
      <c r="AJ80">
        <v>0</v>
      </c>
      <c r="AK80">
        <v>50.803863999999997</v>
      </c>
      <c r="AL80">
        <v>22.387091999999999</v>
      </c>
      <c r="AM80">
        <v>15.515018</v>
      </c>
      <c r="AN80">
        <v>0</v>
      </c>
      <c r="AO80">
        <v>13.310879</v>
      </c>
      <c r="AP80">
        <v>11.105886</v>
      </c>
      <c r="AQ80">
        <v>61.863126000000001</v>
      </c>
      <c r="AR80">
        <v>51.047193999999998</v>
      </c>
      <c r="AS80">
        <v>5.183325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66.233576999999997</v>
      </c>
      <c r="BA80">
        <f t="shared" si="4"/>
        <v>2551.5965270000002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0.31040800000000002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1.57</v>
      </c>
      <c r="BT80">
        <v>1.0681069999999999</v>
      </c>
      <c r="BU80">
        <v>2.7870520000000001</v>
      </c>
      <c r="BV80">
        <v>1.2986489999999999</v>
      </c>
      <c r="BW80">
        <v>0</v>
      </c>
      <c r="BX80">
        <v>4.1195519999999997</v>
      </c>
      <c r="BY80">
        <v>0.25</v>
      </c>
      <c r="BZ80">
        <v>2.580139</v>
      </c>
      <c r="CA80">
        <v>3.4057840000000001</v>
      </c>
      <c r="CB80">
        <v>1.19</v>
      </c>
      <c r="CC80">
        <v>0.45</v>
      </c>
      <c r="CD80">
        <v>1.44</v>
      </c>
      <c r="CE80">
        <v>0.76</v>
      </c>
      <c r="CF80">
        <v>0.08</v>
      </c>
      <c r="CG80">
        <v>3.52</v>
      </c>
      <c r="CH80">
        <v>0.74675000000000002</v>
      </c>
      <c r="CI80">
        <v>7.47</v>
      </c>
      <c r="CJ80">
        <v>1.79</v>
      </c>
      <c r="CK80">
        <v>1.67</v>
      </c>
      <c r="CL80">
        <v>4.8482890000000003</v>
      </c>
      <c r="CM80">
        <v>1.7818039999999999</v>
      </c>
      <c r="CN80">
        <v>0</v>
      </c>
      <c r="CO80">
        <v>2.8</v>
      </c>
      <c r="CP80">
        <v>0</v>
      </c>
      <c r="CQ80">
        <v>2.1662499999999998</v>
      </c>
      <c r="CR80">
        <v>3.28</v>
      </c>
      <c r="CS80">
        <v>2.2882229999999999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66.233576999999997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527.02022599999998</v>
      </c>
      <c r="M81">
        <v>90.925887000000003</v>
      </c>
      <c r="N81">
        <v>116.228166</v>
      </c>
      <c r="O81">
        <v>121.836378</v>
      </c>
      <c r="P81">
        <v>134.19857500000001</v>
      </c>
      <c r="Q81">
        <v>0</v>
      </c>
      <c r="R81">
        <v>40.096977000000003</v>
      </c>
      <c r="S81">
        <v>24.735714000000002</v>
      </c>
      <c r="T81">
        <v>0</v>
      </c>
      <c r="U81">
        <v>336.167618</v>
      </c>
      <c r="V81">
        <v>11.209536999999999</v>
      </c>
      <c r="W81">
        <v>33.522174999999997</v>
      </c>
      <c r="X81">
        <v>141.856425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39.981189000000001</v>
      </c>
      <c r="AH81">
        <v>138.04994500000001</v>
      </c>
      <c r="AI81">
        <v>32.634677000000003</v>
      </c>
      <c r="AJ81">
        <v>0</v>
      </c>
      <c r="AK81">
        <v>50.803863999999997</v>
      </c>
      <c r="AL81">
        <v>22.387091999999999</v>
      </c>
      <c r="AM81">
        <v>15.515018</v>
      </c>
      <c r="AN81">
        <v>0</v>
      </c>
      <c r="AO81">
        <v>13.310879</v>
      </c>
      <c r="AP81">
        <v>11.105886</v>
      </c>
      <c r="AQ81">
        <v>61.863126000000001</v>
      </c>
      <c r="AR81">
        <v>4.253933</v>
      </c>
      <c r="AS81">
        <v>5.183325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66.233576999999997</v>
      </c>
      <c r="BA81">
        <f t="shared" si="4"/>
        <v>2504.8032659999999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0.31040800000000002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1.57</v>
      </c>
      <c r="BT81">
        <v>1.0681069999999999</v>
      </c>
      <c r="BU81">
        <v>2.7870520000000001</v>
      </c>
      <c r="BV81">
        <v>1.2986489999999999</v>
      </c>
      <c r="BW81">
        <v>0</v>
      </c>
      <c r="BX81">
        <v>4.1195519999999997</v>
      </c>
      <c r="BY81">
        <v>0.25</v>
      </c>
      <c r="BZ81">
        <v>2.580139</v>
      </c>
      <c r="CA81">
        <v>3.4057840000000001</v>
      </c>
      <c r="CB81">
        <v>1.19</v>
      </c>
      <c r="CC81">
        <v>0.45</v>
      </c>
      <c r="CD81">
        <v>1.44</v>
      </c>
      <c r="CE81">
        <v>0.76</v>
      </c>
      <c r="CF81">
        <v>0.08</v>
      </c>
      <c r="CG81">
        <v>3.52</v>
      </c>
      <c r="CH81">
        <v>0.74675000000000002</v>
      </c>
      <c r="CI81">
        <v>7.47</v>
      </c>
      <c r="CJ81">
        <v>1.79</v>
      </c>
      <c r="CK81">
        <v>1.67</v>
      </c>
      <c r="CL81">
        <v>4.8482890000000003</v>
      </c>
      <c r="CM81">
        <v>1.7818039999999999</v>
      </c>
      <c r="CN81">
        <v>0</v>
      </c>
      <c r="CO81">
        <v>2.8</v>
      </c>
      <c r="CP81">
        <v>0</v>
      </c>
      <c r="CQ81">
        <v>2.1662499999999998</v>
      </c>
      <c r="CR81">
        <v>3.28</v>
      </c>
      <c r="CS81">
        <v>2.2882229999999999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66.233576999999997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527.02022599999998</v>
      </c>
      <c r="M82">
        <v>90.925887000000003</v>
      </c>
      <c r="N82">
        <v>116.228166</v>
      </c>
      <c r="O82">
        <v>121.836378</v>
      </c>
      <c r="P82">
        <v>134.19857500000001</v>
      </c>
      <c r="Q82">
        <v>0</v>
      </c>
      <c r="R82">
        <v>40.096977000000003</v>
      </c>
      <c r="S82">
        <v>24.735714000000002</v>
      </c>
      <c r="T82">
        <v>0</v>
      </c>
      <c r="U82">
        <v>336.167618</v>
      </c>
      <c r="V82">
        <v>11.209536999999999</v>
      </c>
      <c r="W82">
        <v>33.522174999999997</v>
      </c>
      <c r="X82">
        <v>141.856425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39.981189000000001</v>
      </c>
      <c r="AH82">
        <v>138.04994500000001</v>
      </c>
      <c r="AI82">
        <v>32.634677000000003</v>
      </c>
      <c r="AJ82">
        <v>0</v>
      </c>
      <c r="AK82">
        <v>50.803863999999997</v>
      </c>
      <c r="AL82">
        <v>22.387091999999999</v>
      </c>
      <c r="AM82">
        <v>15.515018</v>
      </c>
      <c r="AN82">
        <v>0</v>
      </c>
      <c r="AO82">
        <v>13.310879</v>
      </c>
      <c r="AP82">
        <v>11.105886</v>
      </c>
      <c r="AQ82">
        <v>61.863126000000001</v>
      </c>
      <c r="AR82">
        <v>4.253933</v>
      </c>
      <c r="AS82">
        <v>5.183325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66.233576999999997</v>
      </c>
      <c r="BA82">
        <f t="shared" si="4"/>
        <v>2504.8032659999999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0.31040800000000002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1.57</v>
      </c>
      <c r="BT82">
        <v>1.0681069999999999</v>
      </c>
      <c r="BU82">
        <v>2.7870520000000001</v>
      </c>
      <c r="BV82">
        <v>1.2986489999999999</v>
      </c>
      <c r="BW82">
        <v>0</v>
      </c>
      <c r="BX82">
        <v>4.1195519999999997</v>
      </c>
      <c r="BY82">
        <v>0.25</v>
      </c>
      <c r="BZ82">
        <v>2.580139</v>
      </c>
      <c r="CA82">
        <v>3.4057840000000001</v>
      </c>
      <c r="CB82">
        <v>1.19</v>
      </c>
      <c r="CC82">
        <v>0.45</v>
      </c>
      <c r="CD82">
        <v>1.44</v>
      </c>
      <c r="CE82">
        <v>0.76</v>
      </c>
      <c r="CF82">
        <v>0.08</v>
      </c>
      <c r="CG82">
        <v>3.52</v>
      </c>
      <c r="CH82">
        <v>0.74675000000000002</v>
      </c>
      <c r="CI82">
        <v>7.47</v>
      </c>
      <c r="CJ82">
        <v>1.79</v>
      </c>
      <c r="CK82">
        <v>1.67</v>
      </c>
      <c r="CL82">
        <v>4.8482890000000003</v>
      </c>
      <c r="CM82">
        <v>1.7818039999999999</v>
      </c>
      <c r="CN82">
        <v>0</v>
      </c>
      <c r="CO82">
        <v>2.8</v>
      </c>
      <c r="CP82">
        <v>0</v>
      </c>
      <c r="CQ82">
        <v>2.1662499999999998</v>
      </c>
      <c r="CR82">
        <v>3.28</v>
      </c>
      <c r="CS82">
        <v>2.2882229999999999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66.233576999999997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478.85522600000002</v>
      </c>
      <c r="M83">
        <v>90.925887000000003</v>
      </c>
      <c r="N83">
        <v>116.228166</v>
      </c>
      <c r="O83">
        <v>121.836378</v>
      </c>
      <c r="P83">
        <v>134.19857500000001</v>
      </c>
      <c r="Q83">
        <v>0</v>
      </c>
      <c r="R83">
        <v>40.096977000000003</v>
      </c>
      <c r="S83">
        <v>24.735714000000002</v>
      </c>
      <c r="T83">
        <v>0</v>
      </c>
      <c r="U83">
        <v>336.167618</v>
      </c>
      <c r="V83">
        <v>11.209536999999999</v>
      </c>
      <c r="W83">
        <v>44.330401000000002</v>
      </c>
      <c r="X83">
        <v>141.856425</v>
      </c>
      <c r="Y83">
        <v>0</v>
      </c>
      <c r="Z83">
        <v>18.939827000000001</v>
      </c>
      <c r="AA83">
        <v>40.601244999999999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39.981189000000001</v>
      </c>
      <c r="AH83">
        <v>138.04994500000001</v>
      </c>
      <c r="AI83">
        <v>13.806979</v>
      </c>
      <c r="AJ83">
        <v>0</v>
      </c>
      <c r="AK83">
        <v>50.803863999999997</v>
      </c>
      <c r="AL83">
        <v>22.387091999999999</v>
      </c>
      <c r="AM83">
        <v>15.515018</v>
      </c>
      <c r="AN83">
        <v>0</v>
      </c>
      <c r="AO83">
        <v>13.310879</v>
      </c>
      <c r="AP83">
        <v>11.105886</v>
      </c>
      <c r="AQ83">
        <v>61.863126000000001</v>
      </c>
      <c r="AR83">
        <v>4.253933</v>
      </c>
      <c r="AS83">
        <v>5.183325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66.233576999999997</v>
      </c>
      <c r="BA83">
        <f t="shared" si="4"/>
        <v>2448.6187939999995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0.31040800000000002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1.57</v>
      </c>
      <c r="BT83">
        <v>1.0681069999999999</v>
      </c>
      <c r="BU83">
        <v>2.7870520000000001</v>
      </c>
      <c r="BV83">
        <v>1.2986489999999999</v>
      </c>
      <c r="BW83">
        <v>0</v>
      </c>
      <c r="BX83">
        <v>4.1195519999999997</v>
      </c>
      <c r="BY83">
        <v>0.25</v>
      </c>
      <c r="BZ83">
        <v>2.580139</v>
      </c>
      <c r="CA83">
        <v>3.4057840000000001</v>
      </c>
      <c r="CB83">
        <v>1.19</v>
      </c>
      <c r="CC83">
        <v>0.45</v>
      </c>
      <c r="CD83">
        <v>1.44</v>
      </c>
      <c r="CE83">
        <v>0.76</v>
      </c>
      <c r="CF83">
        <v>0.08</v>
      </c>
      <c r="CG83">
        <v>3.52</v>
      </c>
      <c r="CH83">
        <v>0.74675000000000002</v>
      </c>
      <c r="CI83">
        <v>7.47</v>
      </c>
      <c r="CJ83">
        <v>1.79</v>
      </c>
      <c r="CK83">
        <v>1.67</v>
      </c>
      <c r="CL83">
        <v>4.8482890000000003</v>
      </c>
      <c r="CM83">
        <v>1.7818039999999999</v>
      </c>
      <c r="CN83">
        <v>0</v>
      </c>
      <c r="CO83">
        <v>2.8</v>
      </c>
      <c r="CP83">
        <v>0</v>
      </c>
      <c r="CQ83">
        <v>2.1662499999999998</v>
      </c>
      <c r="CR83">
        <v>3.28</v>
      </c>
      <c r="CS83">
        <v>2.2882229999999999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66.233576999999997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430.690226</v>
      </c>
      <c r="M84">
        <v>90.925887000000003</v>
      </c>
      <c r="N84">
        <v>116.228166</v>
      </c>
      <c r="O84">
        <v>121.836378</v>
      </c>
      <c r="P84">
        <v>134.19857500000001</v>
      </c>
      <c r="Q84">
        <v>0</v>
      </c>
      <c r="R84">
        <v>40.096977000000003</v>
      </c>
      <c r="S84">
        <v>24.735714000000002</v>
      </c>
      <c r="T84">
        <v>0</v>
      </c>
      <c r="U84">
        <v>336.167618</v>
      </c>
      <c r="V84">
        <v>11.209536999999999</v>
      </c>
      <c r="W84">
        <v>44.330401000000002</v>
      </c>
      <c r="X84">
        <v>141.856425</v>
      </c>
      <c r="Y84">
        <v>0</v>
      </c>
      <c r="Z84">
        <v>18.939827000000001</v>
      </c>
      <c r="AA84">
        <v>40.601244999999999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39.981189000000001</v>
      </c>
      <c r="AH84">
        <v>138.04994500000001</v>
      </c>
      <c r="AI84">
        <v>13.806979</v>
      </c>
      <c r="AJ84">
        <v>0</v>
      </c>
      <c r="AK84">
        <v>50.803863999999997</v>
      </c>
      <c r="AL84">
        <v>22.387091999999999</v>
      </c>
      <c r="AM84">
        <v>15.515018</v>
      </c>
      <c r="AN84">
        <v>0</v>
      </c>
      <c r="AO84">
        <v>13.310879</v>
      </c>
      <c r="AP84">
        <v>11.105886</v>
      </c>
      <c r="AQ84">
        <v>61.863126000000001</v>
      </c>
      <c r="AR84">
        <v>4.253933</v>
      </c>
      <c r="AS84">
        <v>5.183325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66.233576999999997</v>
      </c>
      <c r="BA84">
        <f t="shared" si="4"/>
        <v>2400.4537939999996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0.31040800000000002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1.57</v>
      </c>
      <c r="BT84">
        <v>1.0681069999999999</v>
      </c>
      <c r="BU84">
        <v>2.7870520000000001</v>
      </c>
      <c r="BV84">
        <v>1.2986489999999999</v>
      </c>
      <c r="BW84">
        <v>0</v>
      </c>
      <c r="BX84">
        <v>4.1195519999999997</v>
      </c>
      <c r="BY84">
        <v>0.25</v>
      </c>
      <c r="BZ84">
        <v>2.580139</v>
      </c>
      <c r="CA84">
        <v>3.4057840000000001</v>
      </c>
      <c r="CB84">
        <v>1.19</v>
      </c>
      <c r="CC84">
        <v>0.45</v>
      </c>
      <c r="CD84">
        <v>1.44</v>
      </c>
      <c r="CE84">
        <v>0.76</v>
      </c>
      <c r="CF84">
        <v>0.08</v>
      </c>
      <c r="CG84">
        <v>3.52</v>
      </c>
      <c r="CH84">
        <v>0.74675000000000002</v>
      </c>
      <c r="CI84">
        <v>7.47</v>
      </c>
      <c r="CJ84">
        <v>1.79</v>
      </c>
      <c r="CK84">
        <v>1.67</v>
      </c>
      <c r="CL84">
        <v>4.8482890000000003</v>
      </c>
      <c r="CM84">
        <v>1.7818039999999999</v>
      </c>
      <c r="CN84">
        <v>0</v>
      </c>
      <c r="CO84">
        <v>2.8</v>
      </c>
      <c r="CP84">
        <v>0</v>
      </c>
      <c r="CQ84">
        <v>2.1662499999999998</v>
      </c>
      <c r="CR84">
        <v>3.28</v>
      </c>
      <c r="CS84">
        <v>2.2882229999999999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66.233576999999997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382.52344399999998</v>
      </c>
      <c r="M85">
        <v>90.925887000000003</v>
      </c>
      <c r="N85">
        <v>116.228166</v>
      </c>
      <c r="O85">
        <v>121.836378</v>
      </c>
      <c r="P85">
        <v>134.19857500000001</v>
      </c>
      <c r="Q85">
        <v>0</v>
      </c>
      <c r="R85">
        <v>32.121091</v>
      </c>
      <c r="S85">
        <v>20.013278</v>
      </c>
      <c r="T85">
        <v>0</v>
      </c>
      <c r="U85">
        <v>336.167618</v>
      </c>
      <c r="V85">
        <v>11.209536999999999</v>
      </c>
      <c r="W85">
        <v>44.330401000000002</v>
      </c>
      <c r="X85">
        <v>141.856425</v>
      </c>
      <c r="Y85">
        <v>0</v>
      </c>
      <c r="Z85">
        <v>18.939827000000001</v>
      </c>
      <c r="AA85">
        <v>40.601244999999999</v>
      </c>
      <c r="AB85">
        <v>39.116529999999997</v>
      </c>
      <c r="AC85">
        <v>28.626887</v>
      </c>
      <c r="AD85">
        <v>36.002436000000003</v>
      </c>
      <c r="AE85">
        <v>48.735771</v>
      </c>
      <c r="AF85">
        <v>29.101292999999998</v>
      </c>
      <c r="AG85">
        <v>39.981189000000001</v>
      </c>
      <c r="AH85">
        <v>138.04994500000001</v>
      </c>
      <c r="AI85">
        <v>13.806979</v>
      </c>
      <c r="AJ85">
        <v>0</v>
      </c>
      <c r="AK85">
        <v>50.803863999999997</v>
      </c>
      <c r="AL85">
        <v>22.387091999999999</v>
      </c>
      <c r="AM85">
        <v>15.515018</v>
      </c>
      <c r="AN85">
        <v>0</v>
      </c>
      <c r="AO85">
        <v>13.310879</v>
      </c>
      <c r="AP85">
        <v>11.105886</v>
      </c>
      <c r="AQ85">
        <v>61.863126000000001</v>
      </c>
      <c r="AR85">
        <v>10.634831999999999</v>
      </c>
      <c r="AS85">
        <v>5.183325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66.233576999999997</v>
      </c>
      <c r="BA85">
        <f t="shared" si="4"/>
        <v>2345.9695889999998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0.31040800000000002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1.57</v>
      </c>
      <c r="BT85">
        <v>1.0681069999999999</v>
      </c>
      <c r="BU85">
        <v>2.7870520000000001</v>
      </c>
      <c r="BV85">
        <v>1.2986489999999999</v>
      </c>
      <c r="BW85">
        <v>0</v>
      </c>
      <c r="BX85">
        <v>4.1195519999999997</v>
      </c>
      <c r="BY85">
        <v>0.25</v>
      </c>
      <c r="BZ85">
        <v>2.580139</v>
      </c>
      <c r="CA85">
        <v>3.4057840000000001</v>
      </c>
      <c r="CB85">
        <v>1.19</v>
      </c>
      <c r="CC85">
        <v>0.45</v>
      </c>
      <c r="CD85">
        <v>1.44</v>
      </c>
      <c r="CE85">
        <v>0.76</v>
      </c>
      <c r="CF85">
        <v>0.08</v>
      </c>
      <c r="CG85">
        <v>3.52</v>
      </c>
      <c r="CH85">
        <v>0.74675000000000002</v>
      </c>
      <c r="CI85">
        <v>7.47</v>
      </c>
      <c r="CJ85">
        <v>1.79</v>
      </c>
      <c r="CK85">
        <v>1.67</v>
      </c>
      <c r="CL85">
        <v>4.8482890000000003</v>
      </c>
      <c r="CM85">
        <v>1.7818039999999999</v>
      </c>
      <c r="CN85">
        <v>0</v>
      </c>
      <c r="CO85">
        <v>2.8</v>
      </c>
      <c r="CP85">
        <v>0</v>
      </c>
      <c r="CQ85">
        <v>2.1662499999999998</v>
      </c>
      <c r="CR85">
        <v>3.28</v>
      </c>
      <c r="CS85">
        <v>2.2882229999999999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66.233576999999997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357.73773499999999</v>
      </c>
      <c r="M86">
        <v>90.925887000000003</v>
      </c>
      <c r="N86">
        <v>116.228166</v>
      </c>
      <c r="O86">
        <v>121.836378</v>
      </c>
      <c r="P86">
        <v>134.19857500000001</v>
      </c>
      <c r="Q86">
        <v>0</v>
      </c>
      <c r="R86">
        <v>24.671773000000002</v>
      </c>
      <c r="S86">
        <v>14.522254</v>
      </c>
      <c r="T86">
        <v>0</v>
      </c>
      <c r="U86">
        <v>336.167618</v>
      </c>
      <c r="V86">
        <v>11.209536999999999</v>
      </c>
      <c r="W86">
        <v>44.330401000000002</v>
      </c>
      <c r="X86">
        <v>141.856425</v>
      </c>
      <c r="Y86">
        <v>0</v>
      </c>
      <c r="Z86">
        <v>12.626550999999999</v>
      </c>
      <c r="AA86">
        <v>40.601244999999999</v>
      </c>
      <c r="AB86">
        <v>39.116529999999997</v>
      </c>
      <c r="AC86">
        <v>28.626887</v>
      </c>
      <c r="AD86">
        <v>36.002436000000003</v>
      </c>
      <c r="AE86">
        <v>48.735771</v>
      </c>
      <c r="AF86">
        <v>29.101292999999998</v>
      </c>
      <c r="AG86">
        <v>39.981189000000001</v>
      </c>
      <c r="AH86">
        <v>138.04994500000001</v>
      </c>
      <c r="AI86">
        <v>13.806979</v>
      </c>
      <c r="AJ86">
        <v>0</v>
      </c>
      <c r="AK86">
        <v>50.803863999999997</v>
      </c>
      <c r="AL86">
        <v>22.387091999999999</v>
      </c>
      <c r="AM86">
        <v>15.515018</v>
      </c>
      <c r="AN86">
        <v>0</v>
      </c>
      <c r="AO86">
        <v>13.310879</v>
      </c>
      <c r="AP86">
        <v>11.105886</v>
      </c>
      <c r="AQ86">
        <v>61.863126000000001</v>
      </c>
      <c r="AR86">
        <v>10.634831999999999</v>
      </c>
      <c r="AS86">
        <v>5.183325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66.233576999999997</v>
      </c>
      <c r="BA86">
        <f t="shared" si="4"/>
        <v>2301.9302620000003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0.31040800000000002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1.57</v>
      </c>
      <c r="BT86">
        <v>1.0681069999999999</v>
      </c>
      <c r="BU86">
        <v>2.7870520000000001</v>
      </c>
      <c r="BV86">
        <v>1.2986489999999999</v>
      </c>
      <c r="BW86">
        <v>0</v>
      </c>
      <c r="BX86">
        <v>4.1195519999999997</v>
      </c>
      <c r="BY86">
        <v>0.25</v>
      </c>
      <c r="BZ86">
        <v>2.580139</v>
      </c>
      <c r="CA86">
        <v>3.4057840000000001</v>
      </c>
      <c r="CB86">
        <v>1.19</v>
      </c>
      <c r="CC86">
        <v>0.45</v>
      </c>
      <c r="CD86">
        <v>1.44</v>
      </c>
      <c r="CE86">
        <v>0.76</v>
      </c>
      <c r="CF86">
        <v>0.08</v>
      </c>
      <c r="CG86">
        <v>3.52</v>
      </c>
      <c r="CH86">
        <v>0.74675000000000002</v>
      </c>
      <c r="CI86">
        <v>7.47</v>
      </c>
      <c r="CJ86">
        <v>1.79</v>
      </c>
      <c r="CK86">
        <v>1.67</v>
      </c>
      <c r="CL86">
        <v>4.8482890000000003</v>
      </c>
      <c r="CM86">
        <v>1.7818039999999999</v>
      </c>
      <c r="CN86">
        <v>0</v>
      </c>
      <c r="CO86">
        <v>2.8</v>
      </c>
      <c r="CP86">
        <v>0</v>
      </c>
      <c r="CQ86">
        <v>2.1662499999999998</v>
      </c>
      <c r="CR86">
        <v>3.28</v>
      </c>
      <c r="CS86">
        <v>2.2882229999999999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66.233576999999997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210.11267100000001</v>
      </c>
      <c r="L87">
        <v>357.73773499999999</v>
      </c>
      <c r="M87">
        <v>90.925887000000003</v>
      </c>
      <c r="N87">
        <v>116.228166</v>
      </c>
      <c r="O87">
        <v>121.836378</v>
      </c>
      <c r="P87">
        <v>134.19857500000001</v>
      </c>
      <c r="Q87">
        <v>0</v>
      </c>
      <c r="R87">
        <v>21.904926</v>
      </c>
      <c r="S87">
        <v>13.795514000000001</v>
      </c>
      <c r="T87">
        <v>0</v>
      </c>
      <c r="U87">
        <v>336.167618</v>
      </c>
      <c r="V87">
        <v>6.1324639999999997</v>
      </c>
      <c r="W87">
        <v>44.330401000000002</v>
      </c>
      <c r="X87">
        <v>141.856425</v>
      </c>
      <c r="Y87">
        <v>0</v>
      </c>
      <c r="Z87">
        <v>12.626550999999999</v>
      </c>
      <c r="AA87">
        <v>40.601244999999999</v>
      </c>
      <c r="AB87">
        <v>39.116529999999997</v>
      </c>
      <c r="AC87">
        <v>28.626887</v>
      </c>
      <c r="AD87">
        <v>36.002436000000003</v>
      </c>
      <c r="AE87">
        <v>48.695296999999997</v>
      </c>
      <c r="AF87">
        <v>29.101292999999998</v>
      </c>
      <c r="AG87">
        <v>39.981189000000001</v>
      </c>
      <c r="AH87">
        <v>138.04994500000001</v>
      </c>
      <c r="AI87">
        <v>13.806979</v>
      </c>
      <c r="AJ87">
        <v>0</v>
      </c>
      <c r="AK87">
        <v>50.803863999999997</v>
      </c>
      <c r="AL87">
        <v>22.387091999999999</v>
      </c>
      <c r="AM87">
        <v>15.515018</v>
      </c>
      <c r="AN87">
        <v>0</v>
      </c>
      <c r="AO87">
        <v>13.310879</v>
      </c>
      <c r="AP87">
        <v>11.105886</v>
      </c>
      <c r="AQ87">
        <v>61.863126000000001</v>
      </c>
      <c r="AR87">
        <v>10.634831999999999</v>
      </c>
      <c r="AS87">
        <v>5.183325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66.273577000000003</v>
      </c>
      <c r="BA87">
        <f t="shared" si="4"/>
        <v>2293.3591280000001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0.31040800000000002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1.57</v>
      </c>
      <c r="BT87">
        <v>1.0681069999999999</v>
      </c>
      <c r="BU87">
        <v>2.7870520000000001</v>
      </c>
      <c r="BV87">
        <v>1.2986489999999999</v>
      </c>
      <c r="BW87">
        <v>0</v>
      </c>
      <c r="BX87">
        <v>4.1195519999999997</v>
      </c>
      <c r="BY87">
        <v>0.25</v>
      </c>
      <c r="BZ87">
        <v>2.580139</v>
      </c>
      <c r="CA87">
        <v>3.4057840000000001</v>
      </c>
      <c r="CB87">
        <v>1.19</v>
      </c>
      <c r="CC87">
        <v>0.45</v>
      </c>
      <c r="CD87">
        <v>1.48</v>
      </c>
      <c r="CE87">
        <v>0.76</v>
      </c>
      <c r="CF87">
        <v>0.08</v>
      </c>
      <c r="CG87">
        <v>3.52</v>
      </c>
      <c r="CH87">
        <v>0.74675000000000002</v>
      </c>
      <c r="CI87">
        <v>7.47</v>
      </c>
      <c r="CJ87">
        <v>1.79</v>
      </c>
      <c r="CK87">
        <v>1.67</v>
      </c>
      <c r="CL87">
        <v>4.8482890000000003</v>
      </c>
      <c r="CM87">
        <v>1.7818039999999999</v>
      </c>
      <c r="CN87">
        <v>0</v>
      </c>
      <c r="CO87">
        <v>2.8</v>
      </c>
      <c r="CP87">
        <v>0</v>
      </c>
      <c r="CQ87">
        <v>2.1662499999999998</v>
      </c>
      <c r="CR87">
        <v>3.28</v>
      </c>
      <c r="CS87">
        <v>2.2882229999999999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66.273577000000003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210.11267100000001</v>
      </c>
      <c r="L88">
        <v>357.73773499999999</v>
      </c>
      <c r="M88">
        <v>90.925887000000003</v>
      </c>
      <c r="N88">
        <v>116.228166</v>
      </c>
      <c r="O88">
        <v>121.836378</v>
      </c>
      <c r="P88">
        <v>134.19857500000001</v>
      </c>
      <c r="Q88">
        <v>0</v>
      </c>
      <c r="R88">
        <v>21.904926</v>
      </c>
      <c r="S88">
        <v>14.225916</v>
      </c>
      <c r="T88">
        <v>0</v>
      </c>
      <c r="U88">
        <v>336.167618</v>
      </c>
      <c r="V88">
        <v>6.1324639999999997</v>
      </c>
      <c r="W88">
        <v>44.330401000000002</v>
      </c>
      <c r="X88">
        <v>141.856425</v>
      </c>
      <c r="Y88">
        <v>0</v>
      </c>
      <c r="Z88">
        <v>12.626550999999999</v>
      </c>
      <c r="AA88">
        <v>27.015747999999999</v>
      </c>
      <c r="AB88">
        <v>39.116529999999997</v>
      </c>
      <c r="AC88">
        <v>28.626887</v>
      </c>
      <c r="AD88">
        <v>36.002436000000003</v>
      </c>
      <c r="AE88">
        <v>48.695296999999997</v>
      </c>
      <c r="AF88">
        <v>29.101292999999998</v>
      </c>
      <c r="AG88">
        <v>39.981189000000001</v>
      </c>
      <c r="AH88">
        <v>138.04994500000001</v>
      </c>
      <c r="AI88">
        <v>3.13795</v>
      </c>
      <c r="AJ88">
        <v>0</v>
      </c>
      <c r="AK88">
        <v>50.803863999999997</v>
      </c>
      <c r="AL88">
        <v>22.387091999999999</v>
      </c>
      <c r="AM88">
        <v>15.515018</v>
      </c>
      <c r="AN88">
        <v>0</v>
      </c>
      <c r="AO88">
        <v>13.310879</v>
      </c>
      <c r="AP88">
        <v>11.105886</v>
      </c>
      <c r="AQ88">
        <v>61.863126000000001</v>
      </c>
      <c r="AR88">
        <v>10.634831999999999</v>
      </c>
      <c r="AS88">
        <v>5.183325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66.273577000000003</v>
      </c>
      <c r="BA88">
        <f t="shared" si="4"/>
        <v>2269.5350040000003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0.31040800000000002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0.94222300000000003</v>
      </c>
      <c r="BS88">
        <v>1.57</v>
      </c>
      <c r="BT88">
        <v>1.0681069999999999</v>
      </c>
      <c r="BU88">
        <v>2.7870520000000001</v>
      </c>
      <c r="BV88">
        <v>1.2986489999999999</v>
      </c>
      <c r="BW88">
        <v>0</v>
      </c>
      <c r="BX88">
        <v>4.1195519999999997</v>
      </c>
      <c r="BY88">
        <v>0.25</v>
      </c>
      <c r="BZ88">
        <v>2.580139</v>
      </c>
      <c r="CA88">
        <v>3.4057840000000001</v>
      </c>
      <c r="CB88">
        <v>1.19</v>
      </c>
      <c r="CC88">
        <v>0.45</v>
      </c>
      <c r="CD88">
        <v>1.48</v>
      </c>
      <c r="CE88">
        <v>0.76</v>
      </c>
      <c r="CF88">
        <v>0.08</v>
      </c>
      <c r="CG88">
        <v>3.52</v>
      </c>
      <c r="CH88">
        <v>0.74675000000000002</v>
      </c>
      <c r="CI88">
        <v>7.47</v>
      </c>
      <c r="CJ88">
        <v>1.79</v>
      </c>
      <c r="CK88">
        <v>1.67</v>
      </c>
      <c r="CL88">
        <v>4.8482890000000003</v>
      </c>
      <c r="CM88">
        <v>1.7818039999999999</v>
      </c>
      <c r="CN88">
        <v>0</v>
      </c>
      <c r="CO88">
        <v>2.8</v>
      </c>
      <c r="CP88">
        <v>0</v>
      </c>
      <c r="CQ88">
        <v>2.1662499999999998</v>
      </c>
      <c r="CR88">
        <v>3.28</v>
      </c>
      <c r="CS88">
        <v>2.2882229999999999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66.273577000000003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210.11267100000001</v>
      </c>
      <c r="L89">
        <v>357.73773499999999</v>
      </c>
      <c r="M89">
        <v>90.925887000000003</v>
      </c>
      <c r="N89">
        <v>116.228166</v>
      </c>
      <c r="O89">
        <v>121.836378</v>
      </c>
      <c r="P89">
        <v>134.19857500000001</v>
      </c>
      <c r="Q89">
        <v>0</v>
      </c>
      <c r="R89">
        <v>21.904926</v>
      </c>
      <c r="S89">
        <v>14.225916</v>
      </c>
      <c r="T89">
        <v>0</v>
      </c>
      <c r="U89">
        <v>336.167618</v>
      </c>
      <c r="V89">
        <v>6.1324639999999997</v>
      </c>
      <c r="W89">
        <v>44.330401000000002</v>
      </c>
      <c r="X89">
        <v>141.856425</v>
      </c>
      <c r="Y89">
        <v>0</v>
      </c>
      <c r="Z89">
        <v>12.626550999999999</v>
      </c>
      <c r="AA89">
        <v>27.015747999999999</v>
      </c>
      <c r="AB89">
        <v>39.116529999999997</v>
      </c>
      <c r="AC89">
        <v>28.626887</v>
      </c>
      <c r="AD89">
        <v>36.002436000000003</v>
      </c>
      <c r="AE89">
        <v>48.695296999999997</v>
      </c>
      <c r="AF89">
        <v>29.101292999999998</v>
      </c>
      <c r="AG89">
        <v>39.981189000000001</v>
      </c>
      <c r="AH89">
        <v>138.04994500000001</v>
      </c>
      <c r="AI89">
        <v>0</v>
      </c>
      <c r="AJ89">
        <v>0</v>
      </c>
      <c r="AK89">
        <v>50.803863999999997</v>
      </c>
      <c r="AL89">
        <v>22.387091999999999</v>
      </c>
      <c r="AM89">
        <v>15.515018</v>
      </c>
      <c r="AN89">
        <v>0</v>
      </c>
      <c r="AO89">
        <v>13.310879</v>
      </c>
      <c r="AP89">
        <v>11.105886</v>
      </c>
      <c r="AQ89">
        <v>61.863126000000001</v>
      </c>
      <c r="AR89">
        <v>10.634831999999999</v>
      </c>
      <c r="AS89">
        <v>10.366649000000001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65.469504000000001</v>
      </c>
      <c r="BA89">
        <f t="shared" si="4"/>
        <v>2270.7763050000008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0.31040800000000002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0.94222300000000003</v>
      </c>
      <c r="BS89">
        <v>1.57</v>
      </c>
      <c r="BT89">
        <v>0.94403400000000004</v>
      </c>
      <c r="BU89">
        <v>2.7870520000000001</v>
      </c>
      <c r="BV89">
        <v>1.2986489999999999</v>
      </c>
      <c r="BW89">
        <v>0</v>
      </c>
      <c r="BX89">
        <v>4.1195519999999997</v>
      </c>
      <c r="BY89">
        <v>0.25</v>
      </c>
      <c r="BZ89">
        <v>2.580139</v>
      </c>
      <c r="CA89">
        <v>3.4057840000000001</v>
      </c>
      <c r="CB89">
        <v>0.51</v>
      </c>
      <c r="CC89">
        <v>0.45</v>
      </c>
      <c r="CD89">
        <v>1.48</v>
      </c>
      <c r="CE89">
        <v>0.76</v>
      </c>
      <c r="CF89">
        <v>0.08</v>
      </c>
      <c r="CG89">
        <v>3.52</v>
      </c>
      <c r="CH89">
        <v>0.74675000000000002</v>
      </c>
      <c r="CI89">
        <v>7.47</v>
      </c>
      <c r="CJ89">
        <v>1.79</v>
      </c>
      <c r="CK89">
        <v>1.67</v>
      </c>
      <c r="CL89">
        <v>4.8482890000000003</v>
      </c>
      <c r="CM89">
        <v>1.7818039999999999</v>
      </c>
      <c r="CN89">
        <v>0</v>
      </c>
      <c r="CO89">
        <v>2.8</v>
      </c>
      <c r="CP89">
        <v>0</v>
      </c>
      <c r="CQ89">
        <v>2.1662499999999998</v>
      </c>
      <c r="CR89">
        <v>3.28</v>
      </c>
      <c r="CS89">
        <v>2.2882229999999999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65.469504000000001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210.11267100000001</v>
      </c>
      <c r="L90">
        <v>357.73773499999999</v>
      </c>
      <c r="M90">
        <v>90.925887000000003</v>
      </c>
      <c r="N90">
        <v>116.228166</v>
      </c>
      <c r="O90">
        <v>121.836378</v>
      </c>
      <c r="P90">
        <v>134.19857500000001</v>
      </c>
      <c r="Q90">
        <v>0</v>
      </c>
      <c r="R90">
        <v>21.904926</v>
      </c>
      <c r="S90">
        <v>14.225916</v>
      </c>
      <c r="T90">
        <v>0</v>
      </c>
      <c r="U90">
        <v>336.167618</v>
      </c>
      <c r="V90">
        <v>6.1324639999999997</v>
      </c>
      <c r="W90">
        <v>44.330401000000002</v>
      </c>
      <c r="X90">
        <v>141.856425</v>
      </c>
      <c r="Y90">
        <v>0</v>
      </c>
      <c r="Z90">
        <v>12.71556</v>
      </c>
      <c r="AA90">
        <v>13.393723</v>
      </c>
      <c r="AB90">
        <v>25.998504000000001</v>
      </c>
      <c r="AC90">
        <v>19.084591</v>
      </c>
      <c r="AD90">
        <v>36.002436000000003</v>
      </c>
      <c r="AE90">
        <v>48.695296999999997</v>
      </c>
      <c r="AF90">
        <v>12.804569000000001</v>
      </c>
      <c r="AG90">
        <v>39.981189000000001</v>
      </c>
      <c r="AH90">
        <v>115.04162100000001</v>
      </c>
      <c r="AI90">
        <v>0</v>
      </c>
      <c r="AJ90">
        <v>0</v>
      </c>
      <c r="AK90">
        <v>50.803863999999997</v>
      </c>
      <c r="AL90">
        <v>22.387091999999999</v>
      </c>
      <c r="AM90">
        <v>15.515018</v>
      </c>
      <c r="AN90">
        <v>0</v>
      </c>
      <c r="AO90">
        <v>13.310879</v>
      </c>
      <c r="AP90">
        <v>11.105886</v>
      </c>
      <c r="AQ90">
        <v>61.863126000000001</v>
      </c>
      <c r="AR90">
        <v>10.634831999999999</v>
      </c>
      <c r="AS90">
        <v>10.366649000000001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64.577758000000017</v>
      </c>
      <c r="BA90">
        <f t="shared" si="4"/>
        <v>2194.3861730000003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0.31040800000000002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0.31788899999999998</v>
      </c>
      <c r="BS90">
        <v>1.57</v>
      </c>
      <c r="BT90">
        <v>0.80108000000000001</v>
      </c>
      <c r="BU90">
        <v>2.7870520000000001</v>
      </c>
      <c r="BV90">
        <v>1.2986489999999999</v>
      </c>
      <c r="BW90">
        <v>0</v>
      </c>
      <c r="BX90">
        <v>4.1195519999999997</v>
      </c>
      <c r="BY90">
        <v>0.25</v>
      </c>
      <c r="BZ90">
        <v>2.580139</v>
      </c>
      <c r="CA90">
        <v>3.4057840000000001</v>
      </c>
      <c r="CB90">
        <v>0.51</v>
      </c>
      <c r="CC90">
        <v>0.45</v>
      </c>
      <c r="CD90">
        <v>1.48</v>
      </c>
      <c r="CE90">
        <v>0.76</v>
      </c>
      <c r="CF90">
        <v>0.08</v>
      </c>
      <c r="CG90">
        <v>3.52</v>
      </c>
      <c r="CH90">
        <v>0.62229199999999996</v>
      </c>
      <c r="CI90">
        <v>7.47</v>
      </c>
      <c r="CJ90">
        <v>1.79</v>
      </c>
      <c r="CK90">
        <v>1.67</v>
      </c>
      <c r="CL90">
        <v>4.8482890000000003</v>
      </c>
      <c r="CM90">
        <v>1.7818039999999999</v>
      </c>
      <c r="CN90">
        <v>0</v>
      </c>
      <c r="CO90">
        <v>2.8</v>
      </c>
      <c r="CP90">
        <v>0</v>
      </c>
      <c r="CQ90">
        <v>2.1662499999999998</v>
      </c>
      <c r="CR90">
        <v>3.28</v>
      </c>
      <c r="CS90">
        <v>2.2882229999999999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64.577758000000017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210.11267100000001</v>
      </c>
      <c r="L91">
        <v>357.73773499999999</v>
      </c>
      <c r="M91">
        <v>90.925887000000003</v>
      </c>
      <c r="N91">
        <v>116.228166</v>
      </c>
      <c r="O91">
        <v>121.836378</v>
      </c>
      <c r="P91">
        <v>134.19857500000001</v>
      </c>
      <c r="Q91">
        <v>0</v>
      </c>
      <c r="R91">
        <v>21.347483</v>
      </c>
      <c r="S91">
        <v>14.166880000000001</v>
      </c>
      <c r="T91">
        <v>0</v>
      </c>
      <c r="U91">
        <v>336.167618</v>
      </c>
      <c r="V91">
        <v>6.1324639999999997</v>
      </c>
      <c r="W91">
        <v>44.330401000000002</v>
      </c>
      <c r="X91">
        <v>141.856425</v>
      </c>
      <c r="Y91">
        <v>0</v>
      </c>
      <c r="Z91">
        <v>9.430707</v>
      </c>
      <c r="AA91">
        <v>0</v>
      </c>
      <c r="AB91">
        <v>25.998504000000001</v>
      </c>
      <c r="AC91">
        <v>19.084591</v>
      </c>
      <c r="AD91">
        <v>26.939359</v>
      </c>
      <c r="AE91">
        <v>47.430484</v>
      </c>
      <c r="AF91">
        <v>6.3052799999999998</v>
      </c>
      <c r="AG91">
        <v>39.981189000000001</v>
      </c>
      <c r="AH91">
        <v>115.04162100000001</v>
      </c>
      <c r="AI91">
        <v>0</v>
      </c>
      <c r="AJ91">
        <v>0</v>
      </c>
      <c r="AK91">
        <v>50.803863999999997</v>
      </c>
      <c r="AL91">
        <v>22.387091999999999</v>
      </c>
      <c r="AM91">
        <v>15.515018</v>
      </c>
      <c r="AN91">
        <v>0</v>
      </c>
      <c r="AO91">
        <v>13.59409</v>
      </c>
      <c r="AP91">
        <v>11.105886</v>
      </c>
      <c r="AQ91">
        <v>61.863126000000001</v>
      </c>
      <c r="AR91">
        <v>10.634831999999999</v>
      </c>
      <c r="AS91">
        <v>10.107483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64.166128000000015</v>
      </c>
      <c r="BA91">
        <f t="shared" si="4"/>
        <v>2159.876354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0.31040800000000002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1.57</v>
      </c>
      <c r="BT91">
        <v>0.64733799999999997</v>
      </c>
      <c r="BU91">
        <v>2.7870520000000001</v>
      </c>
      <c r="BV91">
        <v>1.2986500000000001</v>
      </c>
      <c r="BW91">
        <v>0</v>
      </c>
      <c r="BX91">
        <v>4.1195519999999997</v>
      </c>
      <c r="BY91">
        <v>0.25</v>
      </c>
      <c r="BZ91">
        <v>2.580139</v>
      </c>
      <c r="CA91">
        <v>3.4057840000000001</v>
      </c>
      <c r="CB91">
        <v>0.51</v>
      </c>
      <c r="CC91">
        <v>0.46</v>
      </c>
      <c r="CD91">
        <v>1.53</v>
      </c>
      <c r="CE91">
        <v>0.76</v>
      </c>
      <c r="CF91">
        <v>0.08</v>
      </c>
      <c r="CG91">
        <v>3.52</v>
      </c>
      <c r="CH91">
        <v>0.62229199999999996</v>
      </c>
      <c r="CI91">
        <v>7.47</v>
      </c>
      <c r="CJ91">
        <v>1.79</v>
      </c>
      <c r="CK91">
        <v>1.67</v>
      </c>
      <c r="CL91">
        <v>4.8482890000000003</v>
      </c>
      <c r="CM91">
        <v>1.7818039999999999</v>
      </c>
      <c r="CN91">
        <v>0</v>
      </c>
      <c r="CO91">
        <v>2.8</v>
      </c>
      <c r="CP91">
        <v>0</v>
      </c>
      <c r="CQ91">
        <v>2.1662499999999998</v>
      </c>
      <c r="CR91">
        <v>3.28</v>
      </c>
      <c r="CS91">
        <v>2.2882229999999999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64.166128000000015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210.11267100000001</v>
      </c>
      <c r="L92">
        <v>357.73773499999999</v>
      </c>
      <c r="M92">
        <v>90.925887000000003</v>
      </c>
      <c r="N92">
        <v>116.228166</v>
      </c>
      <c r="O92">
        <v>121.836378</v>
      </c>
      <c r="P92">
        <v>134.19857500000001</v>
      </c>
      <c r="Q92">
        <v>0</v>
      </c>
      <c r="R92">
        <v>21.904926</v>
      </c>
      <c r="S92">
        <v>14.225916</v>
      </c>
      <c r="T92">
        <v>0</v>
      </c>
      <c r="U92">
        <v>336.167618</v>
      </c>
      <c r="V92">
        <v>6.1324639999999997</v>
      </c>
      <c r="W92">
        <v>44.330401000000002</v>
      </c>
      <c r="X92">
        <v>141.856425</v>
      </c>
      <c r="Y92">
        <v>0</v>
      </c>
      <c r="Z92">
        <v>0</v>
      </c>
      <c r="AA92">
        <v>0</v>
      </c>
      <c r="AB92">
        <v>25.998504000000001</v>
      </c>
      <c r="AC92">
        <v>19.084591</v>
      </c>
      <c r="AD92">
        <v>26.939359</v>
      </c>
      <c r="AE92">
        <v>47.430484</v>
      </c>
      <c r="AF92">
        <v>6.3052799999999998</v>
      </c>
      <c r="AG92">
        <v>39.981189000000001</v>
      </c>
      <c r="AH92">
        <v>89.145612</v>
      </c>
      <c r="AI92">
        <v>0</v>
      </c>
      <c r="AJ92">
        <v>0</v>
      </c>
      <c r="AK92">
        <v>50.803863999999997</v>
      </c>
      <c r="AL92">
        <v>22.387091999999999</v>
      </c>
      <c r="AM92">
        <v>15.515018</v>
      </c>
      <c r="AN92">
        <v>0</v>
      </c>
      <c r="AO92">
        <v>13.59409</v>
      </c>
      <c r="AP92">
        <v>11.105886</v>
      </c>
      <c r="AQ92">
        <v>61.863126000000001</v>
      </c>
      <c r="AR92">
        <v>10.634831999999999</v>
      </c>
      <c r="AS92">
        <v>10.107483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63.913743000000011</v>
      </c>
      <c r="BA92">
        <f t="shared" si="4"/>
        <v>2124.913732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0.31040800000000002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1.57</v>
      </c>
      <c r="BT92">
        <v>0.53405400000000003</v>
      </c>
      <c r="BU92">
        <v>2.7870520000000001</v>
      </c>
      <c r="BV92">
        <v>1.2986500000000001</v>
      </c>
      <c r="BW92">
        <v>0</v>
      </c>
      <c r="BX92">
        <v>4.1195519999999997</v>
      </c>
      <c r="BY92">
        <v>0.25</v>
      </c>
      <c r="BZ92">
        <v>2.580139</v>
      </c>
      <c r="CA92">
        <v>3.4057840000000001</v>
      </c>
      <c r="CB92">
        <v>0.51</v>
      </c>
      <c r="CC92">
        <v>0.46</v>
      </c>
      <c r="CD92">
        <v>1.53</v>
      </c>
      <c r="CE92">
        <v>0.76</v>
      </c>
      <c r="CF92">
        <v>0.08</v>
      </c>
      <c r="CG92">
        <v>3.52</v>
      </c>
      <c r="CH92">
        <v>0.48319099999999998</v>
      </c>
      <c r="CI92">
        <v>7.47</v>
      </c>
      <c r="CJ92">
        <v>1.79</v>
      </c>
      <c r="CK92">
        <v>1.67</v>
      </c>
      <c r="CL92">
        <v>4.8482890000000003</v>
      </c>
      <c r="CM92">
        <v>1.7818039999999999</v>
      </c>
      <c r="CN92">
        <v>0</v>
      </c>
      <c r="CO92">
        <v>2.8</v>
      </c>
      <c r="CP92">
        <v>0</v>
      </c>
      <c r="CQ92">
        <v>2.1662499999999998</v>
      </c>
      <c r="CR92">
        <v>3.28</v>
      </c>
      <c r="CS92">
        <v>2.2882229999999999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63.913743000000011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210.11267100000001</v>
      </c>
      <c r="L93">
        <v>357.73773499999999</v>
      </c>
      <c r="M93">
        <v>90.925887000000003</v>
      </c>
      <c r="N93">
        <v>116.228166</v>
      </c>
      <c r="O93">
        <v>121.836378</v>
      </c>
      <c r="P93">
        <v>134.19857500000001</v>
      </c>
      <c r="Q93">
        <v>0</v>
      </c>
      <c r="R93">
        <v>21.904926</v>
      </c>
      <c r="S93">
        <v>13.940412999999999</v>
      </c>
      <c r="T93">
        <v>0</v>
      </c>
      <c r="U93">
        <v>336.167618</v>
      </c>
      <c r="V93">
        <v>6.1324639999999997</v>
      </c>
      <c r="W93">
        <v>44.330401000000002</v>
      </c>
      <c r="X93">
        <v>141.856425</v>
      </c>
      <c r="Y93">
        <v>0</v>
      </c>
      <c r="Z93">
        <v>0</v>
      </c>
      <c r="AA93">
        <v>0</v>
      </c>
      <c r="AB93">
        <v>25.998504000000001</v>
      </c>
      <c r="AC93">
        <v>19.084591</v>
      </c>
      <c r="AD93">
        <v>17.959572999999999</v>
      </c>
      <c r="AE93">
        <v>30.355509999999999</v>
      </c>
      <c r="AF93">
        <v>6.3052799999999998</v>
      </c>
      <c r="AG93">
        <v>39.981189000000001</v>
      </c>
      <c r="AH93">
        <v>83.835999000000001</v>
      </c>
      <c r="AI93">
        <v>0</v>
      </c>
      <c r="AJ93">
        <v>0</v>
      </c>
      <c r="AK93">
        <v>50.803863999999997</v>
      </c>
      <c r="AL93">
        <v>22.387091999999999</v>
      </c>
      <c r="AM93">
        <v>10.406414</v>
      </c>
      <c r="AN93">
        <v>0</v>
      </c>
      <c r="AO93">
        <v>13.59409</v>
      </c>
      <c r="AP93">
        <v>11.105886</v>
      </c>
      <c r="AQ93">
        <v>46.397343999999997</v>
      </c>
      <c r="AR93">
        <v>10.634831999999999</v>
      </c>
      <c r="AS93">
        <v>5.183325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63.884459000000014</v>
      </c>
      <c r="BA93">
        <f t="shared" si="4"/>
        <v>2067.7360280000003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0.31040800000000002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1.57</v>
      </c>
      <c r="BT93">
        <v>0.53405400000000003</v>
      </c>
      <c r="BU93">
        <v>2.7870520000000001</v>
      </c>
      <c r="BV93">
        <v>1.2986500000000001</v>
      </c>
      <c r="BW93">
        <v>0</v>
      </c>
      <c r="BX93">
        <v>4.1195519999999997</v>
      </c>
      <c r="BY93">
        <v>0.25</v>
      </c>
      <c r="BZ93">
        <v>2.580139</v>
      </c>
      <c r="CA93">
        <v>3.4057840000000001</v>
      </c>
      <c r="CB93">
        <v>0.51</v>
      </c>
      <c r="CC93">
        <v>0.46</v>
      </c>
      <c r="CD93">
        <v>1.53</v>
      </c>
      <c r="CE93">
        <v>0.76</v>
      </c>
      <c r="CF93">
        <v>0.08</v>
      </c>
      <c r="CG93">
        <v>3.52</v>
      </c>
      <c r="CH93">
        <v>0.453907</v>
      </c>
      <c r="CI93">
        <v>7.47</v>
      </c>
      <c r="CJ93">
        <v>1.79</v>
      </c>
      <c r="CK93">
        <v>1.67</v>
      </c>
      <c r="CL93">
        <v>4.8482890000000003</v>
      </c>
      <c r="CM93">
        <v>1.7818039999999999</v>
      </c>
      <c r="CN93">
        <v>0</v>
      </c>
      <c r="CO93">
        <v>2.8</v>
      </c>
      <c r="CP93">
        <v>0</v>
      </c>
      <c r="CQ93">
        <v>2.1662499999999998</v>
      </c>
      <c r="CR93">
        <v>3.28</v>
      </c>
      <c r="CS93">
        <v>2.2882229999999999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63.884459000000014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210.11267100000001</v>
      </c>
      <c r="L94">
        <v>357.73773499999999</v>
      </c>
      <c r="M94">
        <v>90.925887000000003</v>
      </c>
      <c r="N94">
        <v>116.228166</v>
      </c>
      <c r="O94">
        <v>121.836378</v>
      </c>
      <c r="P94">
        <v>134.19857500000001</v>
      </c>
      <c r="Q94">
        <v>0</v>
      </c>
      <c r="R94">
        <v>21.904926</v>
      </c>
      <c r="S94">
        <v>13.940412999999999</v>
      </c>
      <c r="T94">
        <v>0</v>
      </c>
      <c r="U94">
        <v>336.167618</v>
      </c>
      <c r="V94">
        <v>6.1324639999999997</v>
      </c>
      <c r="W94">
        <v>44.330401000000002</v>
      </c>
      <c r="X94">
        <v>141.856425</v>
      </c>
      <c r="Y94">
        <v>0</v>
      </c>
      <c r="Z94">
        <v>0</v>
      </c>
      <c r="AA94">
        <v>0</v>
      </c>
      <c r="AB94">
        <v>25.998504000000001</v>
      </c>
      <c r="AC94">
        <v>19.084591</v>
      </c>
      <c r="AD94">
        <v>17.959572999999999</v>
      </c>
      <c r="AE94">
        <v>15.177754999999999</v>
      </c>
      <c r="AF94">
        <v>6.3052799999999998</v>
      </c>
      <c r="AG94">
        <v>39.981189000000001</v>
      </c>
      <c r="AH94">
        <v>69.024973000000003</v>
      </c>
      <c r="AI94">
        <v>0</v>
      </c>
      <c r="AJ94">
        <v>0</v>
      </c>
      <c r="AK94">
        <v>50.803863999999997</v>
      </c>
      <c r="AL94">
        <v>22.387091999999999</v>
      </c>
      <c r="AM94">
        <v>5.2032069999999999</v>
      </c>
      <c r="AN94">
        <v>0</v>
      </c>
      <c r="AO94">
        <v>13.59409</v>
      </c>
      <c r="AP94">
        <v>11.105886</v>
      </c>
      <c r="AQ94">
        <v>24.043968</v>
      </c>
      <c r="AR94">
        <v>5.3174159999999997</v>
      </c>
      <c r="AS94">
        <v>5.183325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63.753927000000004</v>
      </c>
      <c r="BA94">
        <f t="shared" si="4"/>
        <v>2004.7427160000002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0.31040800000000002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1.57</v>
      </c>
      <c r="BT94">
        <v>0.53405400000000003</v>
      </c>
      <c r="BU94">
        <v>2.7870520000000001</v>
      </c>
      <c r="BV94">
        <v>1.2986500000000001</v>
      </c>
      <c r="BW94">
        <v>0</v>
      </c>
      <c r="BX94">
        <v>4.1195519999999997</v>
      </c>
      <c r="BY94">
        <v>0.25</v>
      </c>
      <c r="BZ94">
        <v>2.580139</v>
      </c>
      <c r="CA94">
        <v>3.4057840000000001</v>
      </c>
      <c r="CB94">
        <v>0.51</v>
      </c>
      <c r="CC94">
        <v>0.45</v>
      </c>
      <c r="CD94">
        <v>1.49</v>
      </c>
      <c r="CE94">
        <v>0.76</v>
      </c>
      <c r="CF94">
        <v>0.08</v>
      </c>
      <c r="CG94">
        <v>3.52</v>
      </c>
      <c r="CH94">
        <v>0.37337500000000001</v>
      </c>
      <c r="CI94">
        <v>7.47</v>
      </c>
      <c r="CJ94">
        <v>1.79</v>
      </c>
      <c r="CK94">
        <v>1.67</v>
      </c>
      <c r="CL94">
        <v>4.8482890000000003</v>
      </c>
      <c r="CM94">
        <v>1.7818039999999999</v>
      </c>
      <c r="CN94">
        <v>0</v>
      </c>
      <c r="CO94">
        <v>2.8</v>
      </c>
      <c r="CP94">
        <v>0</v>
      </c>
      <c r="CQ94">
        <v>2.1662499999999998</v>
      </c>
      <c r="CR94">
        <v>3.28</v>
      </c>
      <c r="CS94">
        <v>2.2882229999999999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63.753927000000004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210.11267100000001</v>
      </c>
      <c r="L95">
        <v>357.73773499999999</v>
      </c>
      <c r="M95">
        <v>90.925887000000003</v>
      </c>
      <c r="N95">
        <v>116.228166</v>
      </c>
      <c r="O95">
        <v>121.836378</v>
      </c>
      <c r="P95">
        <v>134.19857500000001</v>
      </c>
      <c r="Q95">
        <v>0</v>
      </c>
      <c r="R95">
        <v>21.904926</v>
      </c>
      <c r="S95">
        <v>13.940412999999999</v>
      </c>
      <c r="T95">
        <v>0</v>
      </c>
      <c r="U95">
        <v>336.167618</v>
      </c>
      <c r="V95">
        <v>6.1324639999999997</v>
      </c>
      <c r="W95">
        <v>44.330401000000002</v>
      </c>
      <c r="X95">
        <v>141.856425</v>
      </c>
      <c r="Y95">
        <v>0</v>
      </c>
      <c r="Z95">
        <v>0</v>
      </c>
      <c r="AA95">
        <v>0</v>
      </c>
      <c r="AB95">
        <v>13.038843</v>
      </c>
      <c r="AC95">
        <v>9.5422960000000003</v>
      </c>
      <c r="AD95">
        <v>17.959572999999999</v>
      </c>
      <c r="AE95">
        <v>15.177754999999999</v>
      </c>
      <c r="AF95">
        <v>6.3052799999999998</v>
      </c>
      <c r="AG95">
        <v>39.981189000000001</v>
      </c>
      <c r="AH95">
        <v>69.024973000000003</v>
      </c>
      <c r="AI95">
        <v>0</v>
      </c>
      <c r="AJ95">
        <v>0</v>
      </c>
      <c r="AK95">
        <v>50.803863999999997</v>
      </c>
      <c r="AL95">
        <v>22.387091999999999</v>
      </c>
      <c r="AM95">
        <v>0</v>
      </c>
      <c r="AN95">
        <v>0</v>
      </c>
      <c r="AO95">
        <v>13.59409</v>
      </c>
      <c r="AP95">
        <v>11.105886</v>
      </c>
      <c r="AQ95">
        <v>15.465782000000001</v>
      </c>
      <c r="AR95">
        <v>8.5078659999999999</v>
      </c>
      <c r="AS95">
        <v>10.107483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63.741789000000004</v>
      </c>
      <c r="BA95">
        <f t="shared" si="4"/>
        <v>1976.5618370000002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0.31040800000000002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1.57</v>
      </c>
      <c r="BT95">
        <v>0.52191600000000005</v>
      </c>
      <c r="BU95">
        <v>2.7870520000000001</v>
      </c>
      <c r="BV95">
        <v>1.2986500000000001</v>
      </c>
      <c r="BW95">
        <v>0</v>
      </c>
      <c r="BX95">
        <v>4.1195519999999997</v>
      </c>
      <c r="BY95">
        <v>0.25</v>
      </c>
      <c r="BZ95">
        <v>2.580139</v>
      </c>
      <c r="CA95">
        <v>3.4057840000000001</v>
      </c>
      <c r="CB95">
        <v>0.51</v>
      </c>
      <c r="CC95">
        <v>0.45</v>
      </c>
      <c r="CD95">
        <v>1.49</v>
      </c>
      <c r="CE95">
        <v>0.76</v>
      </c>
      <c r="CF95">
        <v>0.08</v>
      </c>
      <c r="CG95">
        <v>3.52</v>
      </c>
      <c r="CH95">
        <v>0.37337500000000001</v>
      </c>
      <c r="CI95">
        <v>7.47</v>
      </c>
      <c r="CJ95">
        <v>1.79</v>
      </c>
      <c r="CK95">
        <v>1.67</v>
      </c>
      <c r="CL95">
        <v>4.8482890000000003</v>
      </c>
      <c r="CM95">
        <v>1.7818039999999999</v>
      </c>
      <c r="CN95">
        <v>0</v>
      </c>
      <c r="CO95">
        <v>2.8</v>
      </c>
      <c r="CP95">
        <v>0</v>
      </c>
      <c r="CQ95">
        <v>2.1662499999999998</v>
      </c>
      <c r="CR95">
        <v>3.28</v>
      </c>
      <c r="CS95">
        <v>2.2882229999999999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63.741789000000004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210.11267100000001</v>
      </c>
      <c r="L96">
        <v>357.73773499999999</v>
      </c>
      <c r="M96">
        <v>90.925887000000003</v>
      </c>
      <c r="N96">
        <v>116.228166</v>
      </c>
      <c r="O96">
        <v>121.836378</v>
      </c>
      <c r="P96">
        <v>134.19857500000001</v>
      </c>
      <c r="Q96">
        <v>0</v>
      </c>
      <c r="R96">
        <v>21.904926</v>
      </c>
      <c r="S96">
        <v>13.940412999999999</v>
      </c>
      <c r="T96">
        <v>0</v>
      </c>
      <c r="U96">
        <v>336.167618</v>
      </c>
      <c r="V96">
        <v>6.1324639999999997</v>
      </c>
      <c r="W96">
        <v>44.330401000000002</v>
      </c>
      <c r="X96">
        <v>141.856425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17.959572999999999</v>
      </c>
      <c r="AE96">
        <v>15.177754999999999</v>
      </c>
      <c r="AF96">
        <v>6.3052799999999998</v>
      </c>
      <c r="AG96">
        <v>39.981189000000001</v>
      </c>
      <c r="AH96">
        <v>69.024973000000003</v>
      </c>
      <c r="AI96">
        <v>0</v>
      </c>
      <c r="AJ96">
        <v>0</v>
      </c>
      <c r="AK96">
        <v>50.803863999999997</v>
      </c>
      <c r="AL96">
        <v>22.387091999999999</v>
      </c>
      <c r="AM96">
        <v>0</v>
      </c>
      <c r="AN96">
        <v>0</v>
      </c>
      <c r="AO96">
        <v>13.59409</v>
      </c>
      <c r="AP96">
        <v>11.105886</v>
      </c>
      <c r="AQ96">
        <v>15.465782000000001</v>
      </c>
      <c r="AR96">
        <v>8.5078659999999999</v>
      </c>
      <c r="AS96">
        <v>10.107483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63.651431000000002</v>
      </c>
      <c r="BA96">
        <f t="shared" si="4"/>
        <v>1976.4714790000003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0.31040800000000002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1.57</v>
      </c>
      <c r="BT96">
        <v>0.431558</v>
      </c>
      <c r="BU96">
        <v>2.7870520000000001</v>
      </c>
      <c r="BV96">
        <v>1.2986500000000001</v>
      </c>
      <c r="BW96">
        <v>0</v>
      </c>
      <c r="BX96">
        <v>4.1195519999999997</v>
      </c>
      <c r="BY96">
        <v>0.25</v>
      </c>
      <c r="BZ96">
        <v>2.580139</v>
      </c>
      <c r="CA96">
        <v>3.4057840000000001</v>
      </c>
      <c r="CB96">
        <v>0.51</v>
      </c>
      <c r="CC96">
        <v>0.45</v>
      </c>
      <c r="CD96">
        <v>1.49</v>
      </c>
      <c r="CE96">
        <v>0.76</v>
      </c>
      <c r="CF96">
        <v>0.08</v>
      </c>
      <c r="CG96">
        <v>3.52</v>
      </c>
      <c r="CH96">
        <v>0.37337500000000001</v>
      </c>
      <c r="CI96">
        <v>7.47</v>
      </c>
      <c r="CJ96">
        <v>1.79</v>
      </c>
      <c r="CK96">
        <v>1.67</v>
      </c>
      <c r="CL96">
        <v>4.8482890000000003</v>
      </c>
      <c r="CM96">
        <v>1.7818039999999999</v>
      </c>
      <c r="CN96">
        <v>0</v>
      </c>
      <c r="CO96">
        <v>2.8</v>
      </c>
      <c r="CP96">
        <v>0</v>
      </c>
      <c r="CQ96">
        <v>2.1662499999999998</v>
      </c>
      <c r="CR96">
        <v>3.28</v>
      </c>
      <c r="CS96">
        <v>2.2882229999999999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63.651431000000002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210.11267100000001</v>
      </c>
      <c r="L97">
        <v>357.73773499999999</v>
      </c>
      <c r="M97">
        <v>90.925887000000003</v>
      </c>
      <c r="N97">
        <v>116.228166</v>
      </c>
      <c r="O97">
        <v>121.836378</v>
      </c>
      <c r="P97">
        <v>134.19857500000001</v>
      </c>
      <c r="Q97">
        <v>0</v>
      </c>
      <c r="R97">
        <v>21.904926</v>
      </c>
      <c r="S97">
        <v>13.940412999999999</v>
      </c>
      <c r="T97">
        <v>0</v>
      </c>
      <c r="U97">
        <v>336.167618</v>
      </c>
      <c r="V97">
        <v>6.1324639999999997</v>
      </c>
      <c r="W97">
        <v>44.330401000000002</v>
      </c>
      <c r="X97">
        <v>141.856425</v>
      </c>
      <c r="Y97">
        <v>0</v>
      </c>
      <c r="Z97">
        <v>0</v>
      </c>
      <c r="AA97">
        <v>0</v>
      </c>
      <c r="AB97">
        <v>13.038843</v>
      </c>
      <c r="AC97">
        <v>9.5422960000000003</v>
      </c>
      <c r="AD97">
        <v>17.959572999999999</v>
      </c>
      <c r="AE97">
        <v>15.177754999999999</v>
      </c>
      <c r="AF97">
        <v>6.3052799999999998</v>
      </c>
      <c r="AG97">
        <v>39.981189000000001</v>
      </c>
      <c r="AH97">
        <v>46.016648000000004</v>
      </c>
      <c r="AI97">
        <v>0</v>
      </c>
      <c r="AJ97">
        <v>0</v>
      </c>
      <c r="AK97">
        <v>50.803863999999997</v>
      </c>
      <c r="AL97">
        <v>22.387091999999999</v>
      </c>
      <c r="AM97">
        <v>0</v>
      </c>
      <c r="AN97">
        <v>0</v>
      </c>
      <c r="AO97">
        <v>13.59409</v>
      </c>
      <c r="AP97">
        <v>11.105886</v>
      </c>
      <c r="AQ97">
        <v>15.465782000000001</v>
      </c>
      <c r="AR97">
        <v>8.5078659999999999</v>
      </c>
      <c r="AS97">
        <v>10.107483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63.526973000000005</v>
      </c>
      <c r="BA97">
        <f t="shared" si="4"/>
        <v>1953.3386960000003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0.31040800000000002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1.57</v>
      </c>
      <c r="BT97">
        <v>0.431558</v>
      </c>
      <c r="BU97">
        <v>2.7870520000000001</v>
      </c>
      <c r="BV97">
        <v>1.2986500000000001</v>
      </c>
      <c r="BW97">
        <v>0</v>
      </c>
      <c r="BX97">
        <v>4.1195519999999997</v>
      </c>
      <c r="BY97">
        <v>0.25</v>
      </c>
      <c r="BZ97">
        <v>2.580139</v>
      </c>
      <c r="CA97">
        <v>3.4057840000000001</v>
      </c>
      <c r="CB97">
        <v>0.51</v>
      </c>
      <c r="CC97">
        <v>0.45</v>
      </c>
      <c r="CD97">
        <v>1.49</v>
      </c>
      <c r="CE97">
        <v>0.76</v>
      </c>
      <c r="CF97">
        <v>0.08</v>
      </c>
      <c r="CG97">
        <v>3.52</v>
      </c>
      <c r="CH97">
        <v>0.248917</v>
      </c>
      <c r="CI97">
        <v>7.47</v>
      </c>
      <c r="CJ97">
        <v>1.79</v>
      </c>
      <c r="CK97">
        <v>1.67</v>
      </c>
      <c r="CL97">
        <v>4.8482890000000003</v>
      </c>
      <c r="CM97">
        <v>1.7818039999999999</v>
      </c>
      <c r="CN97">
        <v>0</v>
      </c>
      <c r="CO97">
        <v>2.8</v>
      </c>
      <c r="CP97">
        <v>0</v>
      </c>
      <c r="CQ97">
        <v>2.1662499999999998</v>
      </c>
      <c r="CR97">
        <v>3.28</v>
      </c>
      <c r="CS97">
        <v>2.2882229999999999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63.526973000000005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210.11267100000001</v>
      </c>
      <c r="L98">
        <v>357.73773499999999</v>
      </c>
      <c r="M98">
        <v>90.925887000000003</v>
      </c>
      <c r="N98">
        <v>116.228166</v>
      </c>
      <c r="O98">
        <v>121.836378</v>
      </c>
      <c r="P98">
        <v>134.19857500000001</v>
      </c>
      <c r="Q98">
        <v>0</v>
      </c>
      <c r="R98">
        <v>21.904926</v>
      </c>
      <c r="S98">
        <v>13.940412999999999</v>
      </c>
      <c r="T98">
        <v>0</v>
      </c>
      <c r="U98">
        <v>336.167618</v>
      </c>
      <c r="V98">
        <v>6.1324639999999997</v>
      </c>
      <c r="W98">
        <v>44.330401000000002</v>
      </c>
      <c r="X98">
        <v>141.856425</v>
      </c>
      <c r="Y98">
        <v>0</v>
      </c>
      <c r="Z98">
        <v>0</v>
      </c>
      <c r="AA98">
        <v>0</v>
      </c>
      <c r="AB98">
        <v>13.038843</v>
      </c>
      <c r="AC98">
        <v>9.5422960000000003</v>
      </c>
      <c r="AD98">
        <v>17.959572999999999</v>
      </c>
      <c r="AE98">
        <v>15.177754999999999</v>
      </c>
      <c r="AF98">
        <v>6.3052799999999998</v>
      </c>
      <c r="AG98">
        <v>39.981189000000001</v>
      </c>
      <c r="AH98">
        <v>46.016648000000004</v>
      </c>
      <c r="AI98">
        <v>0</v>
      </c>
      <c r="AJ98">
        <v>0</v>
      </c>
      <c r="AK98">
        <v>50.803863999999997</v>
      </c>
      <c r="AL98">
        <v>22.387091999999999</v>
      </c>
      <c r="AM98">
        <v>0</v>
      </c>
      <c r="AN98">
        <v>0</v>
      </c>
      <c r="AO98">
        <v>13.59409</v>
      </c>
      <c r="AP98">
        <v>11.105886</v>
      </c>
      <c r="AQ98">
        <v>15.465782000000001</v>
      </c>
      <c r="AR98">
        <v>8.5078659999999999</v>
      </c>
      <c r="AS98">
        <v>10.107483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63.526973000000005</v>
      </c>
      <c r="BA98">
        <f t="shared" si="4"/>
        <v>1953.3386960000003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0.31040800000000002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1.57</v>
      </c>
      <c r="BT98">
        <v>0.431558</v>
      </c>
      <c r="BU98">
        <v>2.7870520000000001</v>
      </c>
      <c r="BV98">
        <v>1.2986500000000001</v>
      </c>
      <c r="BW98">
        <v>0</v>
      </c>
      <c r="BX98">
        <v>4.1195519999999997</v>
      </c>
      <c r="BY98">
        <v>0.25</v>
      </c>
      <c r="BZ98">
        <v>2.580139</v>
      </c>
      <c r="CA98">
        <v>3.4057840000000001</v>
      </c>
      <c r="CB98">
        <v>0.51</v>
      </c>
      <c r="CC98">
        <v>0.45</v>
      </c>
      <c r="CD98">
        <v>1.49</v>
      </c>
      <c r="CE98">
        <v>0.76</v>
      </c>
      <c r="CF98">
        <v>0.08</v>
      </c>
      <c r="CG98">
        <v>3.52</v>
      </c>
      <c r="CH98">
        <v>0.248917</v>
      </c>
      <c r="CI98">
        <v>7.47</v>
      </c>
      <c r="CJ98">
        <v>1.79</v>
      </c>
      <c r="CK98">
        <v>1.67</v>
      </c>
      <c r="CL98">
        <v>4.8482890000000003</v>
      </c>
      <c r="CM98">
        <v>1.7818039999999999</v>
      </c>
      <c r="CN98">
        <v>0</v>
      </c>
      <c r="CO98">
        <v>2.8</v>
      </c>
      <c r="CP98">
        <v>0</v>
      </c>
      <c r="CQ98">
        <v>2.1662499999999998</v>
      </c>
      <c r="CR98">
        <v>3.28</v>
      </c>
      <c r="CS98">
        <v>2.2882229999999999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63.526973000000005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4.8165000000000003E-4</v>
      </c>
      <c r="E99">
        <f t="shared" si="6"/>
        <v>0</v>
      </c>
      <c r="F99">
        <f t="shared" si="6"/>
        <v>0</v>
      </c>
      <c r="G99">
        <f t="shared" si="6"/>
        <v>2.4082500000000002E-3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3.701607813750007</v>
      </c>
      <c r="L99">
        <f t="shared" si="6"/>
        <v>8.7865862489999955</v>
      </c>
      <c r="M99">
        <f t="shared" si="6"/>
        <v>2.1822212880000023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0.61314474925000073</v>
      </c>
      <c r="S99">
        <f t="shared" si="6"/>
        <v>0.45778600399999941</v>
      </c>
      <c r="T99">
        <f t="shared" si="6"/>
        <v>0</v>
      </c>
      <c r="U99">
        <f t="shared" si="6"/>
        <v>8.0680228319999916</v>
      </c>
      <c r="V99">
        <f t="shared" si="6"/>
        <v>0.28749378224999989</v>
      </c>
      <c r="W99">
        <f t="shared" si="6"/>
        <v>0.92803059700000134</v>
      </c>
      <c r="X99">
        <f t="shared" si="6"/>
        <v>3.3121959825</v>
      </c>
      <c r="Y99">
        <f t="shared" si="6"/>
        <v>0</v>
      </c>
      <c r="Z99">
        <f t="shared" si="6"/>
        <v>0.13029052074999997</v>
      </c>
      <c r="AA99">
        <f t="shared" si="6"/>
        <v>0.15220063775000003</v>
      </c>
      <c r="AB99">
        <f t="shared" si="6"/>
        <v>0.3155782835</v>
      </c>
      <c r="AC99">
        <f t="shared" si="6"/>
        <v>0.23378624375000007</v>
      </c>
      <c r="AD99">
        <f t="shared" si="6"/>
        <v>0.5369170470000002</v>
      </c>
      <c r="AE99">
        <f t="shared" si="6"/>
        <v>0.68318237050000119</v>
      </c>
      <c r="AF99">
        <f t="shared" si="6"/>
        <v>0.21127538524999986</v>
      </c>
      <c r="AG99">
        <f t="shared" si="6"/>
        <v>0.95954853600000134</v>
      </c>
      <c r="AH99">
        <f t="shared" si="6"/>
        <v>1.3087730964999995</v>
      </c>
      <c r="AI99">
        <f t="shared" si="6"/>
        <v>0.13242147925</v>
      </c>
      <c r="AJ99">
        <f t="shared" si="6"/>
        <v>0</v>
      </c>
      <c r="AK99">
        <f t="shared" si="6"/>
        <v>1.2192927360000012</v>
      </c>
      <c r="AL99">
        <f t="shared" si="6"/>
        <v>0.54848375399999938</v>
      </c>
      <c r="AM99">
        <f t="shared" si="6"/>
        <v>9.1766968249999997E-2</v>
      </c>
      <c r="AN99">
        <f t="shared" si="6"/>
        <v>0</v>
      </c>
      <c r="AO99">
        <f t="shared" si="6"/>
        <v>0.34565804950000073</v>
      </c>
      <c r="AP99">
        <f t="shared" si="6"/>
        <v>0.26635616250000066</v>
      </c>
      <c r="AQ99">
        <f t="shared" si="6"/>
        <v>0.44456295024999981</v>
      </c>
      <c r="AR99">
        <f t="shared" si="6"/>
        <v>0.24805746400000014</v>
      </c>
      <c r="AS99">
        <f t="shared" si="6"/>
        <v>0.2427739685000003</v>
      </c>
      <c r="AT99">
        <f t="shared" si="6"/>
        <v>0.33585830750000062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1.5438562294999998</v>
      </c>
      <c r="BA99">
        <f t="shared" si="4"/>
        <v>47.224934244000032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7.4497919999999915E-3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3.22403025E-3</v>
      </c>
      <c r="BS99">
        <f t="shared" si="7"/>
        <v>3.7679999999999908E-2</v>
      </c>
      <c r="BT99">
        <f t="shared" si="7"/>
        <v>6.7424249999999998E-3</v>
      </c>
      <c r="BU99">
        <f t="shared" si="7"/>
        <v>6.6889247999999915E-2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6.0000000000000001E-3</v>
      </c>
      <c r="BZ99">
        <f t="shared" si="7"/>
        <v>6.1923336000000051E-2</v>
      </c>
      <c r="CA99">
        <f t="shared" si="7"/>
        <v>8.1738816000000006E-2</v>
      </c>
      <c r="CB99">
        <f t="shared" si="7"/>
        <v>2.6927499999999986E-2</v>
      </c>
      <c r="CC99">
        <f t="shared" si="7"/>
        <v>1.1140000000000018E-2</v>
      </c>
      <c r="CD99">
        <f t="shared" si="7"/>
        <v>3.5245000000000012E-2</v>
      </c>
      <c r="CE99">
        <f t="shared" si="7"/>
        <v>2.1775000000000051E-2</v>
      </c>
      <c r="CF99">
        <f t="shared" si="7"/>
        <v>1.9400000000000008E-3</v>
      </c>
      <c r="CG99">
        <f t="shared" si="7"/>
        <v>8.4479999999999972E-2</v>
      </c>
      <c r="CH99">
        <f t="shared" si="7"/>
        <v>7.0790250000000001E-3</v>
      </c>
      <c r="CI99">
        <f t="shared" si="7"/>
        <v>0.17928000000000041</v>
      </c>
      <c r="CJ99">
        <f t="shared" si="7"/>
        <v>4.2959999999999998E-2</v>
      </c>
      <c r="CK99">
        <f t="shared" si="7"/>
        <v>4.0079999999999963E-2</v>
      </c>
      <c r="CL99">
        <f t="shared" si="7"/>
        <v>0.11793808300000003</v>
      </c>
      <c r="CM99">
        <f t="shared" si="7"/>
        <v>4.2763295999999916E-2</v>
      </c>
      <c r="CN99">
        <f t="shared" si="7"/>
        <v>0</v>
      </c>
      <c r="CO99">
        <f t="shared" si="7"/>
        <v>6.7200000000000121E-2</v>
      </c>
      <c r="CP99">
        <f t="shared" si="7"/>
        <v>0</v>
      </c>
      <c r="CQ99">
        <f t="shared" si="7"/>
        <v>5.1989999999999946E-2</v>
      </c>
      <c r="CR99">
        <f t="shared" si="7"/>
        <v>7.8719999999999901E-2</v>
      </c>
      <c r="CS99">
        <f t="shared" si="7"/>
        <v>5.3765506249999963E-2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1.5438562294999998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37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40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40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40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40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40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40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40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0.41375000000000001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0.41375000000000001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14.4495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14.4495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35.642099999999999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35.642099999999999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35.642099999999999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35.642099999999999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38.531999999999996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38.531999999999996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38.531999999999996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38.531999999999996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38.531999999999996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38.531999999999996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38.531999999999996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38.531999999999996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38.531999999999996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38.531999999999996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38.531999999999996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38.531999999999996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38.531999999999996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38.531999999999996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38.531999999999996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38.531999999999996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38.531999999999996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38.531999999999996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38.531999999999996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38.531999999999996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38.531999999999996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38.531999999999996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38.531999999999996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38.531999999999996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38.531999999999996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38.531999999999996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38.531999999999996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38.531999999999996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38.531999999999996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38.531999999999996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38.531999999999996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38.531999999999996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38.531999999999996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38.531999999999996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38.531999999999996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38.531999999999996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38.531999999999996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38.531999999999996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38.531999999999996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38.531999999999996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38.531999999999996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38.531999999999996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38.531999999999996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38.531999999999996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38.531999999999996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38.531999999999996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38.531999999999996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38.531999999999996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38.531999999999996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38.531999999999996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38.531999999999996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38.531999999999996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38.531999999999996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38.531999999999996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38.531999999999996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38.531999999999996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38.531999999999996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38.531999999999996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38.531999999999996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38.531999999999996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38.531999999999996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38.531999999999996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38.531999999999996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38.531999999999996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20.229299999999999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20.229299999999999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20.229299999999999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20.229299999999999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20.229299999999999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20.229299999999999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20.229299999999999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20.229299999999999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20.229299999999999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20.229299999999999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20.229299999999999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20.229299999999999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38.531999999999996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38.531999999999996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38.531999999999996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38.531999999999996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38.531999999999996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38.531999999999996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38.531999999999996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38.531999999999996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0.39856537499999983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0.39856537499999983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245.64</v>
      </c>
      <c r="C3" s="75">
        <v>74.45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132.26</v>
      </c>
      <c r="K3">
        <v>51.05</v>
      </c>
      <c r="L3">
        <v>4.8099999999999996</v>
      </c>
      <c r="M3">
        <v>7.03</v>
      </c>
      <c r="N3" s="135">
        <v>0</v>
      </c>
      <c r="O3" s="135">
        <v>0</v>
      </c>
      <c r="P3" s="135">
        <v>0</v>
      </c>
      <c r="Q3">
        <v>4.07</v>
      </c>
      <c r="R3">
        <v>0</v>
      </c>
      <c r="S3">
        <v>4.54</v>
      </c>
      <c r="T3">
        <v>17.170000000000002</v>
      </c>
      <c r="U3">
        <v>5.72</v>
      </c>
      <c r="V3">
        <v>5.73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3.49</v>
      </c>
      <c r="AD3">
        <v>10.17</v>
      </c>
      <c r="AE3">
        <v>10.17</v>
      </c>
      <c r="AF3">
        <v>0.8</v>
      </c>
    </row>
    <row r="4" spans="1:32">
      <c r="A4" t="s">
        <v>46</v>
      </c>
      <c r="B4" s="75">
        <v>245.64</v>
      </c>
      <c r="C4" s="75">
        <v>74.45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132.26</v>
      </c>
      <c r="K4">
        <v>51.05</v>
      </c>
      <c r="L4">
        <v>4.8099999999999996</v>
      </c>
      <c r="M4">
        <v>6.93</v>
      </c>
      <c r="N4" s="135">
        <v>0</v>
      </c>
      <c r="O4" s="135">
        <v>0</v>
      </c>
      <c r="P4" s="135">
        <v>0</v>
      </c>
      <c r="Q4">
        <v>4.07</v>
      </c>
      <c r="R4">
        <v>0</v>
      </c>
      <c r="S4">
        <v>4.54</v>
      </c>
      <c r="T4">
        <v>17.27</v>
      </c>
      <c r="U4">
        <v>5.76</v>
      </c>
      <c r="V4">
        <v>5.76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3.49</v>
      </c>
      <c r="AD4">
        <v>10.28</v>
      </c>
      <c r="AE4">
        <v>10.28</v>
      </c>
      <c r="AF4">
        <v>0.8</v>
      </c>
    </row>
    <row r="5" spans="1:32">
      <c r="A5" t="s">
        <v>47</v>
      </c>
      <c r="B5" s="75">
        <v>245.64</v>
      </c>
      <c r="C5" s="75">
        <v>74.45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132.26</v>
      </c>
      <c r="K5">
        <v>51.05</v>
      </c>
      <c r="L5">
        <v>4.8099999999999996</v>
      </c>
      <c r="M5">
        <v>6.61</v>
      </c>
      <c r="N5" s="135">
        <v>0</v>
      </c>
      <c r="O5" s="135">
        <v>0</v>
      </c>
      <c r="P5" s="135">
        <v>0</v>
      </c>
      <c r="Q5">
        <v>4.07</v>
      </c>
      <c r="R5">
        <v>0</v>
      </c>
      <c r="S5">
        <v>4.54</v>
      </c>
      <c r="T5">
        <v>17.39</v>
      </c>
      <c r="U5">
        <v>5.8</v>
      </c>
      <c r="V5">
        <v>5.79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3.48</v>
      </c>
      <c r="AD5">
        <v>10.42</v>
      </c>
      <c r="AE5">
        <v>10.42</v>
      </c>
      <c r="AF5">
        <v>0.8</v>
      </c>
    </row>
    <row r="6" spans="1:32">
      <c r="A6" t="s">
        <v>48</v>
      </c>
      <c r="B6" s="75">
        <v>245.64</v>
      </c>
      <c r="C6" s="75">
        <v>74.45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132.26</v>
      </c>
      <c r="K6">
        <v>51.05</v>
      </c>
      <c r="L6">
        <v>4.8099999999999996</v>
      </c>
      <c r="M6">
        <v>6.31</v>
      </c>
      <c r="N6" s="135">
        <v>0</v>
      </c>
      <c r="O6" s="135">
        <v>0</v>
      </c>
      <c r="P6" s="135">
        <v>0</v>
      </c>
      <c r="Q6">
        <v>4.07</v>
      </c>
      <c r="R6">
        <v>0</v>
      </c>
      <c r="S6">
        <v>4.54</v>
      </c>
      <c r="T6">
        <v>17.809999999999999</v>
      </c>
      <c r="U6">
        <v>5.94</v>
      </c>
      <c r="V6">
        <v>5.92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3.47</v>
      </c>
      <c r="AD6">
        <v>10.99</v>
      </c>
      <c r="AE6">
        <v>10.99</v>
      </c>
      <c r="AF6">
        <v>0.8</v>
      </c>
    </row>
    <row r="7" spans="1:32">
      <c r="A7" t="s">
        <v>49</v>
      </c>
      <c r="B7" s="75">
        <v>245.64</v>
      </c>
      <c r="C7" s="75">
        <v>74.45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132.26</v>
      </c>
      <c r="K7">
        <v>51.05</v>
      </c>
      <c r="L7">
        <v>4.8099999999999996</v>
      </c>
      <c r="M7">
        <v>6.05</v>
      </c>
      <c r="N7" s="135">
        <v>0</v>
      </c>
      <c r="O7" s="135">
        <v>0</v>
      </c>
      <c r="P7" s="135">
        <v>0</v>
      </c>
      <c r="Q7">
        <v>4.07</v>
      </c>
      <c r="R7">
        <v>0</v>
      </c>
      <c r="S7">
        <v>4.54</v>
      </c>
      <c r="T7">
        <v>17.920000000000002</v>
      </c>
      <c r="U7">
        <v>5.97</v>
      </c>
      <c r="V7">
        <v>5.97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3.5</v>
      </c>
      <c r="AD7">
        <v>11.02</v>
      </c>
      <c r="AE7">
        <v>11.02</v>
      </c>
      <c r="AF7">
        <v>0.8</v>
      </c>
    </row>
    <row r="8" spans="1:32">
      <c r="A8" t="s">
        <v>50</v>
      </c>
      <c r="B8" s="75">
        <v>245.64</v>
      </c>
      <c r="C8" s="75">
        <v>74.45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132.26</v>
      </c>
      <c r="K8">
        <v>51.05</v>
      </c>
      <c r="L8">
        <v>4.8099999999999996</v>
      </c>
      <c r="M8">
        <v>5.82</v>
      </c>
      <c r="N8" s="135">
        <v>0</v>
      </c>
      <c r="O8" s="135">
        <v>0</v>
      </c>
      <c r="P8" s="135">
        <v>0</v>
      </c>
      <c r="Q8">
        <v>4.07</v>
      </c>
      <c r="R8">
        <v>0</v>
      </c>
      <c r="S8">
        <v>4.54</v>
      </c>
      <c r="T8">
        <v>17.84</v>
      </c>
      <c r="U8">
        <v>5.95</v>
      </c>
      <c r="V8">
        <v>5.94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3.52</v>
      </c>
      <c r="AD8">
        <v>11.03</v>
      </c>
      <c r="AE8">
        <v>11.03</v>
      </c>
      <c r="AF8">
        <v>0.8</v>
      </c>
    </row>
    <row r="9" spans="1:32">
      <c r="A9" t="s">
        <v>51</v>
      </c>
      <c r="B9" s="75">
        <v>245.64</v>
      </c>
      <c r="C9" s="75">
        <v>74.45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132.26</v>
      </c>
      <c r="K9">
        <v>51.05</v>
      </c>
      <c r="L9">
        <v>4.8099999999999996</v>
      </c>
      <c r="M9">
        <v>5.64</v>
      </c>
      <c r="N9" s="135">
        <v>0</v>
      </c>
      <c r="O9" s="135">
        <v>0</v>
      </c>
      <c r="P9" s="135">
        <v>0</v>
      </c>
      <c r="Q9">
        <v>4.07</v>
      </c>
      <c r="R9">
        <v>0</v>
      </c>
      <c r="S9">
        <v>4.54</v>
      </c>
      <c r="T9">
        <v>17.829999999999998</v>
      </c>
      <c r="U9">
        <v>5.94</v>
      </c>
      <c r="V9">
        <v>5.95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3.54</v>
      </c>
      <c r="AD9">
        <v>11.02</v>
      </c>
      <c r="AE9">
        <v>11.02</v>
      </c>
      <c r="AF9">
        <v>0.8</v>
      </c>
    </row>
    <row r="10" spans="1:32">
      <c r="A10" t="s">
        <v>52</v>
      </c>
      <c r="B10" s="75">
        <v>245.64</v>
      </c>
      <c r="C10" s="75">
        <v>74.45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132.26</v>
      </c>
      <c r="K10">
        <v>51.05</v>
      </c>
      <c r="L10">
        <v>4.8099999999999996</v>
      </c>
      <c r="M10">
        <v>5.43</v>
      </c>
      <c r="N10" s="135">
        <v>0</v>
      </c>
      <c r="O10" s="135">
        <v>0</v>
      </c>
      <c r="P10" s="135">
        <v>0</v>
      </c>
      <c r="Q10">
        <v>4.07</v>
      </c>
      <c r="R10">
        <v>0</v>
      </c>
      <c r="S10">
        <v>4.54</v>
      </c>
      <c r="T10">
        <v>17.78</v>
      </c>
      <c r="U10">
        <v>5.93</v>
      </c>
      <c r="V10">
        <v>5.93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3.56</v>
      </c>
      <c r="AD10">
        <v>10.98</v>
      </c>
      <c r="AE10">
        <v>10.98</v>
      </c>
      <c r="AF10">
        <v>0.8</v>
      </c>
    </row>
    <row r="11" spans="1:32">
      <c r="A11" t="s">
        <v>53</v>
      </c>
      <c r="B11" s="75">
        <v>245.64</v>
      </c>
      <c r="C11" s="75">
        <v>74.45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132.26</v>
      </c>
      <c r="K11">
        <v>51.05</v>
      </c>
      <c r="L11">
        <v>4.7300000000000004</v>
      </c>
      <c r="M11">
        <v>5.16</v>
      </c>
      <c r="N11" s="135">
        <v>0</v>
      </c>
      <c r="O11" s="135">
        <v>0</v>
      </c>
      <c r="P11" s="135">
        <v>0</v>
      </c>
      <c r="Q11">
        <v>4.07</v>
      </c>
      <c r="R11">
        <v>0</v>
      </c>
      <c r="S11">
        <v>4.54</v>
      </c>
      <c r="T11">
        <v>13.1</v>
      </c>
      <c r="U11">
        <v>4.37</v>
      </c>
      <c r="V11">
        <v>4.3499999999999996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3.68</v>
      </c>
      <c r="AD11">
        <v>11.27</v>
      </c>
      <c r="AE11">
        <v>11.27</v>
      </c>
      <c r="AF11">
        <v>0.8</v>
      </c>
    </row>
    <row r="12" spans="1:32">
      <c r="A12" t="s">
        <v>54</v>
      </c>
      <c r="B12" s="75">
        <v>245.64</v>
      </c>
      <c r="C12" s="75">
        <v>74.45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132.26</v>
      </c>
      <c r="K12">
        <v>51.05</v>
      </c>
      <c r="L12">
        <v>4.7300000000000004</v>
      </c>
      <c r="M12">
        <v>4.99</v>
      </c>
      <c r="N12" s="135">
        <v>0</v>
      </c>
      <c r="O12" s="135">
        <v>0</v>
      </c>
      <c r="P12" s="135">
        <v>0</v>
      </c>
      <c r="Q12">
        <v>4.07</v>
      </c>
      <c r="R12">
        <v>0</v>
      </c>
      <c r="S12">
        <v>4.54</v>
      </c>
      <c r="T12">
        <v>13.06</v>
      </c>
      <c r="U12">
        <v>4.3499999999999996</v>
      </c>
      <c r="V12">
        <v>4.3600000000000003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3.77</v>
      </c>
      <c r="AD12">
        <v>11.64</v>
      </c>
      <c r="AE12">
        <v>11.64</v>
      </c>
      <c r="AF12">
        <v>0.8</v>
      </c>
    </row>
    <row r="13" spans="1:32">
      <c r="A13" t="s">
        <v>55</v>
      </c>
      <c r="B13" s="75">
        <v>245.64</v>
      </c>
      <c r="C13" s="75">
        <v>74.45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132.26</v>
      </c>
      <c r="K13">
        <v>51.05</v>
      </c>
      <c r="L13">
        <v>4.7300000000000004</v>
      </c>
      <c r="M13">
        <v>4.9400000000000004</v>
      </c>
      <c r="N13" s="135">
        <v>0</v>
      </c>
      <c r="O13" s="135">
        <v>0</v>
      </c>
      <c r="P13" s="135">
        <v>0</v>
      </c>
      <c r="Q13">
        <v>4.07</v>
      </c>
      <c r="R13">
        <v>0</v>
      </c>
      <c r="S13">
        <v>4.54</v>
      </c>
      <c r="T13">
        <v>13.04</v>
      </c>
      <c r="U13">
        <v>4.3499999999999996</v>
      </c>
      <c r="V13">
        <v>4.3499999999999996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</v>
      </c>
      <c r="AD13">
        <v>11.98</v>
      </c>
      <c r="AE13">
        <v>11.98</v>
      </c>
      <c r="AF13">
        <v>0.8</v>
      </c>
    </row>
    <row r="14" spans="1:32">
      <c r="A14" t="s">
        <v>56</v>
      </c>
      <c r="B14" s="75">
        <v>209.41</v>
      </c>
      <c r="C14" s="75">
        <v>74.45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132.26</v>
      </c>
      <c r="K14">
        <v>51.05</v>
      </c>
      <c r="L14">
        <v>4.7300000000000004</v>
      </c>
      <c r="M14">
        <v>4.8499999999999996</v>
      </c>
      <c r="N14" s="135">
        <v>0</v>
      </c>
      <c r="O14" s="135">
        <v>0</v>
      </c>
      <c r="P14" s="135">
        <v>0</v>
      </c>
      <c r="Q14">
        <v>4.07</v>
      </c>
      <c r="R14">
        <v>0</v>
      </c>
      <c r="S14">
        <v>4.54</v>
      </c>
      <c r="T14">
        <v>13.06</v>
      </c>
      <c r="U14">
        <v>4.3499999999999996</v>
      </c>
      <c r="V14">
        <v>4.3499999999999996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4.01</v>
      </c>
      <c r="AD14">
        <v>12.34</v>
      </c>
      <c r="AE14">
        <v>12.34</v>
      </c>
      <c r="AF14">
        <v>0.8</v>
      </c>
    </row>
    <row r="15" spans="1:32">
      <c r="A15" t="s">
        <v>57</v>
      </c>
      <c r="B15" s="75">
        <v>209.41</v>
      </c>
      <c r="C15" s="75">
        <v>74.45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132.26</v>
      </c>
      <c r="K15">
        <v>51.05</v>
      </c>
      <c r="L15">
        <v>4.7300000000000004</v>
      </c>
      <c r="M15">
        <v>4.82</v>
      </c>
      <c r="N15" s="135">
        <v>0</v>
      </c>
      <c r="O15" s="135">
        <v>0</v>
      </c>
      <c r="P15" s="135">
        <v>0</v>
      </c>
      <c r="Q15">
        <v>3.91</v>
      </c>
      <c r="R15">
        <v>0</v>
      </c>
      <c r="S15">
        <v>4.54</v>
      </c>
      <c r="T15">
        <v>13.77</v>
      </c>
      <c r="U15">
        <v>4.59</v>
      </c>
      <c r="V15">
        <v>4.5999999999999996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3.44</v>
      </c>
      <c r="AD15">
        <v>12.98</v>
      </c>
      <c r="AE15">
        <v>12.98</v>
      </c>
      <c r="AF15">
        <v>0.8</v>
      </c>
    </row>
    <row r="16" spans="1:32">
      <c r="A16" t="s">
        <v>58</v>
      </c>
      <c r="B16" s="75">
        <v>209.41</v>
      </c>
      <c r="C16" s="75">
        <v>74.45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132.26</v>
      </c>
      <c r="K16">
        <v>51.05</v>
      </c>
      <c r="L16">
        <v>4.7300000000000004</v>
      </c>
      <c r="M16">
        <v>4.79</v>
      </c>
      <c r="N16" s="135">
        <v>0</v>
      </c>
      <c r="O16" s="135">
        <v>0</v>
      </c>
      <c r="P16" s="135">
        <v>0</v>
      </c>
      <c r="Q16">
        <v>3.91</v>
      </c>
      <c r="R16">
        <v>0</v>
      </c>
      <c r="S16">
        <v>4.54</v>
      </c>
      <c r="T16">
        <v>14.45</v>
      </c>
      <c r="U16">
        <v>4.82</v>
      </c>
      <c r="V16">
        <v>4.82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3.56</v>
      </c>
      <c r="AD16">
        <v>13.81</v>
      </c>
      <c r="AE16">
        <v>13.81</v>
      </c>
      <c r="AF16">
        <v>0.8</v>
      </c>
    </row>
    <row r="17" spans="1:32">
      <c r="A17" t="s">
        <v>59</v>
      </c>
      <c r="B17" s="75">
        <v>209.41</v>
      </c>
      <c r="C17" s="75">
        <v>74.45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132.26</v>
      </c>
      <c r="K17">
        <v>51.05</v>
      </c>
      <c r="L17">
        <v>4.7300000000000004</v>
      </c>
      <c r="M17">
        <v>2.17</v>
      </c>
      <c r="N17" s="135">
        <v>0</v>
      </c>
      <c r="O17" s="135">
        <v>0</v>
      </c>
      <c r="P17" s="135">
        <v>0</v>
      </c>
      <c r="Q17">
        <v>3.91</v>
      </c>
      <c r="R17">
        <v>0</v>
      </c>
      <c r="S17">
        <v>4.54</v>
      </c>
      <c r="T17">
        <v>11.09</v>
      </c>
      <c r="U17">
        <v>3.7</v>
      </c>
      <c r="V17">
        <v>3.69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3.42</v>
      </c>
      <c r="AD17">
        <v>14.65</v>
      </c>
      <c r="AE17">
        <v>14.65</v>
      </c>
      <c r="AF17">
        <v>0.8</v>
      </c>
    </row>
    <row r="18" spans="1:32">
      <c r="A18" t="s">
        <v>60</v>
      </c>
      <c r="B18" s="75">
        <v>209.41</v>
      </c>
      <c r="C18" s="75">
        <v>74.45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132.26</v>
      </c>
      <c r="K18">
        <v>51.05</v>
      </c>
      <c r="L18">
        <v>4.7300000000000004</v>
      </c>
      <c r="M18">
        <v>2.15</v>
      </c>
      <c r="N18" s="135">
        <v>0</v>
      </c>
      <c r="O18" s="135">
        <v>0</v>
      </c>
      <c r="P18" s="135">
        <v>0</v>
      </c>
      <c r="Q18">
        <v>3.91</v>
      </c>
      <c r="R18">
        <v>0</v>
      </c>
      <c r="S18">
        <v>4.54</v>
      </c>
      <c r="T18">
        <v>11.35</v>
      </c>
      <c r="U18">
        <v>3.79</v>
      </c>
      <c r="V18">
        <v>3.78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3.62</v>
      </c>
      <c r="AD18">
        <v>15.56</v>
      </c>
      <c r="AE18">
        <v>15.56</v>
      </c>
      <c r="AF18">
        <v>0.8</v>
      </c>
    </row>
    <row r="19" spans="1:32">
      <c r="A19" t="s">
        <v>61</v>
      </c>
      <c r="B19" s="75">
        <v>209.41</v>
      </c>
      <c r="C19" s="75">
        <v>74.45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132.26</v>
      </c>
      <c r="K19">
        <v>51.05</v>
      </c>
      <c r="L19">
        <v>4.7300000000000004</v>
      </c>
      <c r="M19">
        <v>2</v>
      </c>
      <c r="N19" s="135">
        <v>0</v>
      </c>
      <c r="O19" s="135">
        <v>0</v>
      </c>
      <c r="P19" s="135">
        <v>0</v>
      </c>
      <c r="Q19">
        <v>3.91</v>
      </c>
      <c r="R19">
        <v>0</v>
      </c>
      <c r="S19">
        <v>4.54</v>
      </c>
      <c r="T19">
        <v>11.9</v>
      </c>
      <c r="U19">
        <v>3.97</v>
      </c>
      <c r="V19">
        <v>3.97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3.39</v>
      </c>
      <c r="AD19">
        <v>15.26</v>
      </c>
      <c r="AE19">
        <v>15.26</v>
      </c>
      <c r="AF19">
        <v>0.8</v>
      </c>
    </row>
    <row r="20" spans="1:32">
      <c r="A20" t="s">
        <v>62</v>
      </c>
      <c r="B20" s="75">
        <v>209.41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132.26</v>
      </c>
      <c r="K20">
        <v>51.05</v>
      </c>
      <c r="L20">
        <v>4.7300000000000004</v>
      </c>
      <c r="M20">
        <v>1.98</v>
      </c>
      <c r="N20" s="135">
        <v>0</v>
      </c>
      <c r="O20" s="135">
        <v>0</v>
      </c>
      <c r="P20" s="135">
        <v>0</v>
      </c>
      <c r="Q20">
        <v>3.91</v>
      </c>
      <c r="R20">
        <v>0</v>
      </c>
      <c r="S20">
        <v>4.54</v>
      </c>
      <c r="T20">
        <v>12.28</v>
      </c>
      <c r="U20">
        <v>4.09</v>
      </c>
      <c r="V20">
        <v>4.0999999999999996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3.41</v>
      </c>
      <c r="AD20">
        <v>14.95</v>
      </c>
      <c r="AE20">
        <v>14.95</v>
      </c>
      <c r="AF20">
        <v>0.8</v>
      </c>
    </row>
    <row r="21" spans="1:32">
      <c r="A21" t="s">
        <v>63</v>
      </c>
      <c r="B21" s="75">
        <v>209.41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132.26</v>
      </c>
      <c r="K21">
        <v>51.05</v>
      </c>
      <c r="L21">
        <v>4.7300000000000004</v>
      </c>
      <c r="M21">
        <v>2.13</v>
      </c>
      <c r="N21" s="135">
        <v>0</v>
      </c>
      <c r="O21" s="135">
        <v>0</v>
      </c>
      <c r="P21" s="135">
        <v>0</v>
      </c>
      <c r="Q21">
        <v>3.91</v>
      </c>
      <c r="R21">
        <v>0</v>
      </c>
      <c r="S21">
        <v>4.54</v>
      </c>
      <c r="T21">
        <v>12.96</v>
      </c>
      <c r="U21">
        <v>4.32</v>
      </c>
      <c r="V21">
        <v>4.32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3.45</v>
      </c>
      <c r="AD21">
        <v>11.13</v>
      </c>
      <c r="AE21">
        <v>11.13</v>
      </c>
      <c r="AF21">
        <v>0.8</v>
      </c>
    </row>
    <row r="22" spans="1:32">
      <c r="A22" t="s">
        <v>64</v>
      </c>
      <c r="B22" s="75">
        <v>209.41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132.26</v>
      </c>
      <c r="K22">
        <v>51.05</v>
      </c>
      <c r="L22">
        <v>4.7300000000000004</v>
      </c>
      <c r="M22">
        <v>2.17</v>
      </c>
      <c r="N22" s="135">
        <v>0</v>
      </c>
      <c r="O22" s="135">
        <v>0</v>
      </c>
      <c r="P22" s="135">
        <v>0</v>
      </c>
      <c r="Q22">
        <v>3.91</v>
      </c>
      <c r="R22">
        <v>0</v>
      </c>
      <c r="S22">
        <v>4.54</v>
      </c>
      <c r="T22">
        <v>12.86</v>
      </c>
      <c r="U22">
        <v>4.29</v>
      </c>
      <c r="V22">
        <v>4.29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3.54</v>
      </c>
      <c r="AD22">
        <v>11.18</v>
      </c>
      <c r="AE22">
        <v>11.18</v>
      </c>
      <c r="AF22">
        <v>0.8</v>
      </c>
    </row>
    <row r="23" spans="1:32">
      <c r="A23" t="s">
        <v>65</v>
      </c>
      <c r="B23" s="75">
        <v>209.41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132.26</v>
      </c>
      <c r="K23">
        <v>51.05</v>
      </c>
      <c r="L23">
        <v>4.6500000000000004</v>
      </c>
      <c r="M23">
        <v>2.15</v>
      </c>
      <c r="N23" s="135">
        <v>0</v>
      </c>
      <c r="O23" s="135">
        <v>0</v>
      </c>
      <c r="P23" s="135">
        <v>0</v>
      </c>
      <c r="Q23">
        <v>3.91</v>
      </c>
      <c r="R23">
        <v>0</v>
      </c>
      <c r="S23">
        <v>4.54</v>
      </c>
      <c r="T23">
        <v>12.68</v>
      </c>
      <c r="U23">
        <v>4.22</v>
      </c>
      <c r="V23">
        <v>4.2300000000000004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3.35</v>
      </c>
      <c r="AD23">
        <v>11.27</v>
      </c>
      <c r="AE23">
        <v>11.27</v>
      </c>
      <c r="AF23">
        <v>0.8</v>
      </c>
    </row>
    <row r="24" spans="1:32">
      <c r="A24" t="s">
        <v>66</v>
      </c>
      <c r="B24" s="75">
        <v>245.64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132.26</v>
      </c>
      <c r="K24">
        <v>51.05</v>
      </c>
      <c r="L24">
        <v>4.6500000000000004</v>
      </c>
      <c r="M24">
        <v>2.13</v>
      </c>
      <c r="N24" s="135">
        <v>0</v>
      </c>
      <c r="O24" s="135">
        <v>0</v>
      </c>
      <c r="P24" s="135">
        <v>0</v>
      </c>
      <c r="Q24">
        <v>3.91</v>
      </c>
      <c r="R24">
        <v>0</v>
      </c>
      <c r="S24">
        <v>4.54</v>
      </c>
      <c r="T24">
        <v>12.81</v>
      </c>
      <c r="U24">
        <v>4.2699999999999996</v>
      </c>
      <c r="V24">
        <v>4.26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3.48</v>
      </c>
      <c r="AD24">
        <v>11.34</v>
      </c>
      <c r="AE24">
        <v>11.34</v>
      </c>
      <c r="AF24">
        <v>0.8</v>
      </c>
    </row>
    <row r="25" spans="1:32">
      <c r="A25" t="s">
        <v>67</v>
      </c>
      <c r="B25" s="75">
        <v>245.64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132.26</v>
      </c>
      <c r="K25">
        <v>51.05</v>
      </c>
      <c r="L25">
        <v>4.6500000000000004</v>
      </c>
      <c r="M25">
        <v>2.0099999999999998</v>
      </c>
      <c r="N25" s="135">
        <v>0</v>
      </c>
      <c r="O25" s="135">
        <v>0</v>
      </c>
      <c r="P25" s="135">
        <v>0</v>
      </c>
      <c r="Q25">
        <v>3.91</v>
      </c>
      <c r="R25">
        <v>0</v>
      </c>
      <c r="S25">
        <v>4.54</v>
      </c>
      <c r="T25">
        <v>12.44</v>
      </c>
      <c r="U25">
        <v>4.1500000000000004</v>
      </c>
      <c r="V25">
        <v>4.1500000000000004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3.52</v>
      </c>
      <c r="AD25">
        <v>11.39</v>
      </c>
      <c r="AE25">
        <v>11.39</v>
      </c>
      <c r="AF25">
        <v>0.8</v>
      </c>
    </row>
    <row r="26" spans="1:32">
      <c r="A26" t="s">
        <v>68</v>
      </c>
      <c r="B26" s="75">
        <v>245.64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132.26</v>
      </c>
      <c r="K26">
        <v>51.05</v>
      </c>
      <c r="L26">
        <v>4.6500000000000004</v>
      </c>
      <c r="M26">
        <v>1.95</v>
      </c>
      <c r="N26" s="135">
        <v>0</v>
      </c>
      <c r="O26" s="135">
        <v>0</v>
      </c>
      <c r="P26" s="135">
        <v>0</v>
      </c>
      <c r="Q26">
        <v>3.91</v>
      </c>
      <c r="R26">
        <v>0</v>
      </c>
      <c r="S26">
        <v>4.54</v>
      </c>
      <c r="T26">
        <v>12.29</v>
      </c>
      <c r="U26">
        <v>4.0999999999999996</v>
      </c>
      <c r="V26">
        <v>4.09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3.49</v>
      </c>
      <c r="AD26">
        <v>11.42</v>
      </c>
      <c r="AE26">
        <v>11.42</v>
      </c>
      <c r="AF26">
        <v>0.8</v>
      </c>
    </row>
    <row r="27" spans="1:32">
      <c r="A27" t="s">
        <v>69</v>
      </c>
      <c r="B27" s="75">
        <v>245.64</v>
      </c>
      <c r="C27" s="75">
        <v>86.89</v>
      </c>
      <c r="D27" s="135">
        <f t="shared" si="0"/>
        <v>22.36</v>
      </c>
      <c r="E27" s="75"/>
      <c r="F27" s="78">
        <v>0.12</v>
      </c>
      <c r="G27" s="78">
        <v>0.13</v>
      </c>
      <c r="H27" s="78">
        <v>0.08</v>
      </c>
      <c r="I27">
        <v>66.17</v>
      </c>
      <c r="J27">
        <v>132.26</v>
      </c>
      <c r="K27">
        <v>51.05</v>
      </c>
      <c r="L27">
        <v>4.6500000000000004</v>
      </c>
      <c r="M27">
        <v>1.83</v>
      </c>
      <c r="N27" s="135">
        <v>6.08</v>
      </c>
      <c r="O27" s="135">
        <v>10.130000000000001</v>
      </c>
      <c r="P27" s="135">
        <v>6.15</v>
      </c>
      <c r="Q27">
        <v>3.91</v>
      </c>
      <c r="R27">
        <v>0</v>
      </c>
      <c r="S27">
        <v>4.45</v>
      </c>
      <c r="T27">
        <v>11.66</v>
      </c>
      <c r="U27">
        <v>3.89</v>
      </c>
      <c r="V27">
        <v>3.89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3.63</v>
      </c>
      <c r="AD27">
        <v>16.77</v>
      </c>
      <c r="AE27">
        <v>16.77</v>
      </c>
      <c r="AF27">
        <v>0.8</v>
      </c>
    </row>
    <row r="28" spans="1:32">
      <c r="A28" t="s">
        <v>70</v>
      </c>
      <c r="B28" s="75">
        <v>245.64</v>
      </c>
      <c r="C28" s="75">
        <v>86.89</v>
      </c>
      <c r="D28" s="135">
        <f t="shared" si="0"/>
        <v>39.89</v>
      </c>
      <c r="E28" s="75"/>
      <c r="F28" s="78">
        <v>0.43</v>
      </c>
      <c r="G28" s="78">
        <v>0.49</v>
      </c>
      <c r="H28" s="78">
        <v>0.28000000000000003</v>
      </c>
      <c r="I28">
        <v>66.17</v>
      </c>
      <c r="J28">
        <v>132.26</v>
      </c>
      <c r="K28">
        <v>79.95</v>
      </c>
      <c r="L28">
        <v>4.6500000000000004</v>
      </c>
      <c r="M28">
        <v>1.79</v>
      </c>
      <c r="N28" s="135">
        <v>12.27</v>
      </c>
      <c r="O28" s="135">
        <v>15.23</v>
      </c>
      <c r="P28" s="135">
        <v>12.39</v>
      </c>
      <c r="Q28">
        <v>3.91</v>
      </c>
      <c r="R28">
        <v>0.02</v>
      </c>
      <c r="S28">
        <v>4.45</v>
      </c>
      <c r="T28">
        <v>10.8</v>
      </c>
      <c r="U28">
        <v>3.6</v>
      </c>
      <c r="V28">
        <v>3.6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3.57</v>
      </c>
      <c r="AD28">
        <v>16.55</v>
      </c>
      <c r="AE28">
        <v>16.55</v>
      </c>
      <c r="AF28">
        <v>0.8</v>
      </c>
    </row>
    <row r="29" spans="1:32">
      <c r="A29" t="s">
        <v>71</v>
      </c>
      <c r="B29" s="75">
        <v>245.64</v>
      </c>
      <c r="C29" s="75">
        <v>86.89</v>
      </c>
      <c r="D29" s="135">
        <f t="shared" si="0"/>
        <v>63.7</v>
      </c>
      <c r="E29" s="75"/>
      <c r="F29" s="78">
        <v>0.9</v>
      </c>
      <c r="G29" s="78">
        <v>1.03</v>
      </c>
      <c r="H29" s="78">
        <v>0.63</v>
      </c>
      <c r="I29">
        <v>66.17</v>
      </c>
      <c r="J29">
        <v>132.26</v>
      </c>
      <c r="K29">
        <v>100.91</v>
      </c>
      <c r="L29">
        <v>4.6500000000000004</v>
      </c>
      <c r="M29">
        <v>1.63</v>
      </c>
      <c r="N29" s="135">
        <v>19.66</v>
      </c>
      <c r="O29" s="135">
        <v>23.23</v>
      </c>
      <c r="P29" s="135">
        <v>20.81</v>
      </c>
      <c r="Q29">
        <v>3.91</v>
      </c>
      <c r="R29">
        <v>4.71</v>
      </c>
      <c r="S29">
        <v>4.45</v>
      </c>
      <c r="T29">
        <v>19.64</v>
      </c>
      <c r="U29">
        <v>6.54</v>
      </c>
      <c r="V29">
        <v>6.55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5.34</v>
      </c>
      <c r="AD29">
        <v>16.25</v>
      </c>
      <c r="AE29">
        <v>16.25</v>
      </c>
      <c r="AF29">
        <v>0.8</v>
      </c>
    </row>
    <row r="30" spans="1:32">
      <c r="A30" t="s">
        <v>72</v>
      </c>
      <c r="B30" s="75">
        <v>245.64</v>
      </c>
      <c r="C30" s="75">
        <v>86.89</v>
      </c>
      <c r="D30" s="135">
        <f t="shared" si="0"/>
        <v>90.29</v>
      </c>
      <c r="E30" s="75"/>
      <c r="F30" s="78">
        <v>1.63</v>
      </c>
      <c r="G30" s="78">
        <v>1.77</v>
      </c>
      <c r="H30" s="78">
        <v>1.05</v>
      </c>
      <c r="I30">
        <v>66.17</v>
      </c>
      <c r="J30">
        <v>132.26</v>
      </c>
      <c r="K30">
        <v>100.91</v>
      </c>
      <c r="L30">
        <v>4.6500000000000004</v>
      </c>
      <c r="M30">
        <v>1.64</v>
      </c>
      <c r="N30" s="135">
        <v>29.01</v>
      </c>
      <c r="O30" s="135">
        <v>32</v>
      </c>
      <c r="P30" s="135">
        <v>29.28</v>
      </c>
      <c r="Q30">
        <v>3.91</v>
      </c>
      <c r="R30">
        <v>12.64</v>
      </c>
      <c r="S30">
        <v>4.45</v>
      </c>
      <c r="T30">
        <v>19.07</v>
      </c>
      <c r="U30">
        <v>6.36</v>
      </c>
      <c r="V30">
        <v>6.34</v>
      </c>
      <c r="W30">
        <v>2.62</v>
      </c>
      <c r="X30">
        <v>0.52</v>
      </c>
      <c r="Y30">
        <v>4.01</v>
      </c>
      <c r="Z30">
        <v>0</v>
      </c>
      <c r="AA30">
        <v>4.67</v>
      </c>
      <c r="AB30">
        <v>2.33</v>
      </c>
      <c r="AC30">
        <v>5.03</v>
      </c>
      <c r="AD30">
        <v>16.03</v>
      </c>
      <c r="AE30">
        <v>16.03</v>
      </c>
      <c r="AF30">
        <v>0.8</v>
      </c>
    </row>
    <row r="31" spans="1:32">
      <c r="A31" t="s">
        <v>73</v>
      </c>
      <c r="B31" s="75">
        <v>245.64</v>
      </c>
      <c r="C31" s="75">
        <v>86.89</v>
      </c>
      <c r="D31" s="135">
        <f t="shared" si="0"/>
        <v>91.100000000000009</v>
      </c>
      <c r="E31" s="75"/>
      <c r="F31" s="78">
        <v>2.79</v>
      </c>
      <c r="G31" s="78">
        <v>2.5099999999999998</v>
      </c>
      <c r="H31" s="78">
        <v>1.55</v>
      </c>
      <c r="I31">
        <v>66.17</v>
      </c>
      <c r="J31">
        <v>132.26</v>
      </c>
      <c r="K31">
        <v>100.91</v>
      </c>
      <c r="L31">
        <v>4.6500000000000004</v>
      </c>
      <c r="M31">
        <v>1.8</v>
      </c>
      <c r="N31" s="135">
        <v>30.37</v>
      </c>
      <c r="O31" s="135">
        <v>30.36</v>
      </c>
      <c r="P31" s="135">
        <v>30.37</v>
      </c>
      <c r="Q31">
        <v>3.91</v>
      </c>
      <c r="R31">
        <v>22.34</v>
      </c>
      <c r="S31">
        <v>4.45</v>
      </c>
      <c r="T31">
        <v>19</v>
      </c>
      <c r="U31">
        <v>6.33</v>
      </c>
      <c r="V31">
        <v>6.33</v>
      </c>
      <c r="W31">
        <v>10.54</v>
      </c>
      <c r="X31">
        <v>2.11</v>
      </c>
      <c r="Y31">
        <v>6.75</v>
      </c>
      <c r="Z31">
        <v>2.87</v>
      </c>
      <c r="AA31">
        <v>11.33</v>
      </c>
      <c r="AB31">
        <v>5.67</v>
      </c>
      <c r="AC31">
        <v>4.8</v>
      </c>
      <c r="AD31">
        <v>15.87</v>
      </c>
      <c r="AE31">
        <v>15.87</v>
      </c>
      <c r="AF31">
        <v>0.8</v>
      </c>
    </row>
    <row r="32" spans="1:32">
      <c r="A32" t="s">
        <v>74</v>
      </c>
      <c r="B32" s="75">
        <v>245.64</v>
      </c>
      <c r="C32" s="75">
        <v>86.89</v>
      </c>
      <c r="D32" s="135">
        <f t="shared" si="0"/>
        <v>91.100000000000009</v>
      </c>
      <c r="E32" s="75"/>
      <c r="F32" s="78">
        <v>1.93</v>
      </c>
      <c r="G32" s="78">
        <v>1.93</v>
      </c>
      <c r="H32" s="78">
        <v>1.98</v>
      </c>
      <c r="I32">
        <v>66.17</v>
      </c>
      <c r="J32">
        <v>132.26</v>
      </c>
      <c r="K32">
        <v>100.91</v>
      </c>
      <c r="L32">
        <v>4.6500000000000004</v>
      </c>
      <c r="M32">
        <v>1.82</v>
      </c>
      <c r="N32" s="135">
        <v>30.37</v>
      </c>
      <c r="O32" s="135">
        <v>30.36</v>
      </c>
      <c r="P32" s="135">
        <v>30.37</v>
      </c>
      <c r="Q32">
        <v>3.91</v>
      </c>
      <c r="R32">
        <v>32.08</v>
      </c>
      <c r="S32">
        <v>4.45</v>
      </c>
      <c r="T32">
        <v>19.02</v>
      </c>
      <c r="U32">
        <v>6.34</v>
      </c>
      <c r="V32">
        <v>6.34</v>
      </c>
      <c r="W32">
        <v>23.88</v>
      </c>
      <c r="X32">
        <v>4.78</v>
      </c>
      <c r="Y32">
        <v>10.26</v>
      </c>
      <c r="Z32">
        <v>6.31</v>
      </c>
      <c r="AA32">
        <v>19.329999999999998</v>
      </c>
      <c r="AB32">
        <v>9.67</v>
      </c>
      <c r="AC32">
        <v>4.6900000000000004</v>
      </c>
      <c r="AD32">
        <v>15.44</v>
      </c>
      <c r="AE32">
        <v>15.44</v>
      </c>
      <c r="AF32">
        <v>0.8</v>
      </c>
    </row>
    <row r="33" spans="1:32">
      <c r="A33" t="s">
        <v>75</v>
      </c>
      <c r="B33" s="75">
        <v>245.64</v>
      </c>
      <c r="C33" s="75">
        <v>86.89</v>
      </c>
      <c r="D33" s="135">
        <f t="shared" si="0"/>
        <v>91.100000000000009</v>
      </c>
      <c r="E33" s="75"/>
      <c r="F33" s="78">
        <v>3.01</v>
      </c>
      <c r="G33" s="78">
        <v>3.01</v>
      </c>
      <c r="H33" s="78">
        <v>3.09</v>
      </c>
      <c r="I33">
        <v>66.17</v>
      </c>
      <c r="J33">
        <v>132.26</v>
      </c>
      <c r="K33">
        <v>100.91</v>
      </c>
      <c r="L33">
        <v>4.6500000000000004</v>
      </c>
      <c r="M33">
        <v>1.93</v>
      </c>
      <c r="N33" s="135">
        <v>30.37</v>
      </c>
      <c r="O33" s="135">
        <v>30.36</v>
      </c>
      <c r="P33" s="135">
        <v>30.37</v>
      </c>
      <c r="Q33">
        <v>3.91</v>
      </c>
      <c r="R33">
        <v>40.99</v>
      </c>
      <c r="S33">
        <v>4.45</v>
      </c>
      <c r="T33">
        <v>19.03</v>
      </c>
      <c r="U33">
        <v>6.34</v>
      </c>
      <c r="V33">
        <v>6.35</v>
      </c>
      <c r="W33">
        <v>42.04</v>
      </c>
      <c r="X33">
        <v>8.41</v>
      </c>
      <c r="Y33">
        <v>14.08</v>
      </c>
      <c r="Z33">
        <v>5.5</v>
      </c>
      <c r="AA33">
        <v>26</v>
      </c>
      <c r="AB33">
        <v>13</v>
      </c>
      <c r="AC33">
        <v>3.44</v>
      </c>
      <c r="AD33">
        <v>11.89</v>
      </c>
      <c r="AE33">
        <v>11.89</v>
      </c>
      <c r="AF33">
        <v>0.8</v>
      </c>
    </row>
    <row r="34" spans="1:32">
      <c r="A34" t="s">
        <v>76</v>
      </c>
      <c r="B34" s="75">
        <v>245.64</v>
      </c>
      <c r="C34" s="75">
        <v>86.89</v>
      </c>
      <c r="D34" s="135">
        <f t="shared" si="0"/>
        <v>91.100000000000009</v>
      </c>
      <c r="E34" s="75"/>
      <c r="F34" s="78">
        <v>4.29</v>
      </c>
      <c r="G34" s="78">
        <v>4.29</v>
      </c>
      <c r="H34" s="78">
        <v>4.4000000000000004</v>
      </c>
      <c r="I34">
        <v>66.17</v>
      </c>
      <c r="J34">
        <v>132.26</v>
      </c>
      <c r="K34">
        <v>100.91</v>
      </c>
      <c r="L34">
        <v>4.6500000000000004</v>
      </c>
      <c r="M34">
        <v>0.91</v>
      </c>
      <c r="N34" s="135">
        <v>30.37</v>
      </c>
      <c r="O34" s="135">
        <v>30.36</v>
      </c>
      <c r="P34" s="135">
        <v>30.37</v>
      </c>
      <c r="Q34">
        <v>3.91</v>
      </c>
      <c r="R34">
        <v>50.19</v>
      </c>
      <c r="S34">
        <v>4.45</v>
      </c>
      <c r="T34">
        <v>19.07</v>
      </c>
      <c r="U34">
        <v>6.36</v>
      </c>
      <c r="V34">
        <v>6.34</v>
      </c>
      <c r="W34">
        <v>62.65</v>
      </c>
      <c r="X34">
        <v>12.53</v>
      </c>
      <c r="Y34">
        <v>18.350000000000001</v>
      </c>
      <c r="Z34">
        <v>8.82</v>
      </c>
      <c r="AA34">
        <v>36</v>
      </c>
      <c r="AB34">
        <v>18</v>
      </c>
      <c r="AC34">
        <v>3.56</v>
      </c>
      <c r="AD34">
        <v>11.11</v>
      </c>
      <c r="AE34">
        <v>11.11</v>
      </c>
      <c r="AF34">
        <v>0.8</v>
      </c>
    </row>
    <row r="35" spans="1:32">
      <c r="A35" t="s">
        <v>77</v>
      </c>
      <c r="B35" s="75">
        <v>209.41</v>
      </c>
      <c r="C35" s="75">
        <v>74.45</v>
      </c>
      <c r="D35" s="135">
        <f t="shared" si="0"/>
        <v>91.6</v>
      </c>
      <c r="E35" s="75"/>
      <c r="F35" s="78">
        <v>5.0999999999999996</v>
      </c>
      <c r="G35" s="78">
        <v>5.0999999999999996</v>
      </c>
      <c r="H35" s="78">
        <v>5.22</v>
      </c>
      <c r="I35">
        <v>66.17</v>
      </c>
      <c r="J35">
        <v>132.26</v>
      </c>
      <c r="K35">
        <v>72.010000000000005</v>
      </c>
      <c r="L35">
        <v>4.6500000000000004</v>
      </c>
      <c r="M35">
        <v>1</v>
      </c>
      <c r="N35" s="135">
        <v>30.53</v>
      </c>
      <c r="O35" s="135">
        <v>30.54</v>
      </c>
      <c r="P35" s="135">
        <v>30.53</v>
      </c>
      <c r="Q35">
        <v>3.83</v>
      </c>
      <c r="R35">
        <v>59.57</v>
      </c>
      <c r="S35">
        <v>4.45</v>
      </c>
      <c r="T35">
        <v>18.739999999999998</v>
      </c>
      <c r="U35">
        <v>6.25</v>
      </c>
      <c r="V35">
        <v>6.24</v>
      </c>
      <c r="W35">
        <v>84.33</v>
      </c>
      <c r="X35">
        <v>16.86</v>
      </c>
      <c r="Y35">
        <v>26.28</v>
      </c>
      <c r="Z35">
        <v>12.7</v>
      </c>
      <c r="AA35">
        <v>42</v>
      </c>
      <c r="AB35">
        <v>21</v>
      </c>
      <c r="AC35">
        <v>3.42</v>
      </c>
      <c r="AD35">
        <v>10.84</v>
      </c>
      <c r="AE35">
        <v>10.84</v>
      </c>
      <c r="AF35">
        <v>0.8</v>
      </c>
    </row>
    <row r="36" spans="1:32">
      <c r="A36" t="s">
        <v>78</v>
      </c>
      <c r="B36" s="75">
        <v>209.41</v>
      </c>
      <c r="C36" s="75">
        <v>74.45</v>
      </c>
      <c r="D36" s="135">
        <f t="shared" si="0"/>
        <v>91.6</v>
      </c>
      <c r="E36" s="75"/>
      <c r="F36" s="78">
        <v>6.94</v>
      </c>
      <c r="G36" s="78">
        <v>6.94</v>
      </c>
      <c r="H36" s="78">
        <v>7.11</v>
      </c>
      <c r="I36">
        <v>66.17</v>
      </c>
      <c r="J36">
        <v>132.26</v>
      </c>
      <c r="K36">
        <v>51.05</v>
      </c>
      <c r="L36">
        <v>4.6500000000000004</v>
      </c>
      <c r="M36">
        <v>1.0900000000000001</v>
      </c>
      <c r="N36" s="135">
        <v>30.53</v>
      </c>
      <c r="O36" s="135">
        <v>30.54</v>
      </c>
      <c r="P36" s="135">
        <v>30.53</v>
      </c>
      <c r="Q36">
        <v>3.83</v>
      </c>
      <c r="R36">
        <v>69</v>
      </c>
      <c r="S36">
        <v>4.45</v>
      </c>
      <c r="T36">
        <v>18.23</v>
      </c>
      <c r="U36">
        <v>6.08</v>
      </c>
      <c r="V36">
        <v>6.07</v>
      </c>
      <c r="W36">
        <v>105.96</v>
      </c>
      <c r="X36">
        <v>21.19</v>
      </c>
      <c r="Y36">
        <v>30.95</v>
      </c>
      <c r="Z36">
        <v>16.09</v>
      </c>
      <c r="AA36">
        <v>49.34</v>
      </c>
      <c r="AB36">
        <v>24.66</v>
      </c>
      <c r="AC36">
        <v>3.62</v>
      </c>
      <c r="AD36">
        <v>9.7799999999999994</v>
      </c>
      <c r="AE36">
        <v>9.7799999999999994</v>
      </c>
      <c r="AF36">
        <v>0.8</v>
      </c>
    </row>
    <row r="37" spans="1:32">
      <c r="A37" t="s">
        <v>79</v>
      </c>
      <c r="B37" s="75">
        <v>209.41</v>
      </c>
      <c r="C37" s="75">
        <v>74.45</v>
      </c>
      <c r="D37" s="135">
        <f t="shared" si="0"/>
        <v>91.6</v>
      </c>
      <c r="E37" s="75"/>
      <c r="F37" s="78">
        <v>8.2100000000000009</v>
      </c>
      <c r="G37" s="78">
        <v>8.2100000000000009</v>
      </c>
      <c r="H37" s="78">
        <v>8.42</v>
      </c>
      <c r="I37">
        <v>70.33</v>
      </c>
      <c r="J37">
        <v>132.26</v>
      </c>
      <c r="K37">
        <v>51.05</v>
      </c>
      <c r="L37">
        <v>4.6500000000000004</v>
      </c>
      <c r="M37">
        <v>1.07</v>
      </c>
      <c r="N37" s="135">
        <v>30.53</v>
      </c>
      <c r="O37" s="135">
        <v>30.54</v>
      </c>
      <c r="P37" s="135">
        <v>30.53</v>
      </c>
      <c r="Q37">
        <v>3.83</v>
      </c>
      <c r="R37">
        <v>77.77</v>
      </c>
      <c r="S37">
        <v>4.45</v>
      </c>
      <c r="T37">
        <v>17.77</v>
      </c>
      <c r="U37">
        <v>5.92</v>
      </c>
      <c r="V37">
        <v>5.93</v>
      </c>
      <c r="W37">
        <v>127.17</v>
      </c>
      <c r="X37">
        <v>25.43</v>
      </c>
      <c r="Y37">
        <v>36.33</v>
      </c>
      <c r="Z37">
        <v>19.18</v>
      </c>
      <c r="AA37">
        <v>55.34</v>
      </c>
      <c r="AB37">
        <v>27.66</v>
      </c>
      <c r="AC37">
        <v>3.39</v>
      </c>
      <c r="AD37">
        <v>8.44</v>
      </c>
      <c r="AE37">
        <v>8.44</v>
      </c>
      <c r="AF37">
        <v>0.8</v>
      </c>
    </row>
    <row r="38" spans="1:32">
      <c r="A38" t="s">
        <v>80</v>
      </c>
      <c r="B38" s="75">
        <v>209.41</v>
      </c>
      <c r="C38" s="75">
        <v>74.45</v>
      </c>
      <c r="D38" s="135">
        <f t="shared" si="0"/>
        <v>91.6</v>
      </c>
      <c r="E38" s="75"/>
      <c r="F38" s="78">
        <v>9.4499999999999993</v>
      </c>
      <c r="G38" s="78">
        <v>9.4499999999999993</v>
      </c>
      <c r="H38" s="78">
        <v>9.69</v>
      </c>
      <c r="I38">
        <v>70.33</v>
      </c>
      <c r="J38">
        <v>132.26</v>
      </c>
      <c r="K38">
        <v>51.05</v>
      </c>
      <c r="L38">
        <v>4.6500000000000004</v>
      </c>
      <c r="M38">
        <v>0.95</v>
      </c>
      <c r="N38" s="135">
        <v>30.53</v>
      </c>
      <c r="O38" s="135">
        <v>30.54</v>
      </c>
      <c r="P38" s="135">
        <v>30.53</v>
      </c>
      <c r="Q38">
        <v>3.83</v>
      </c>
      <c r="R38">
        <v>86.34</v>
      </c>
      <c r="S38">
        <v>4.45</v>
      </c>
      <c r="T38">
        <v>16.95</v>
      </c>
      <c r="U38">
        <v>5.65</v>
      </c>
      <c r="V38">
        <v>5.66</v>
      </c>
      <c r="W38">
        <v>147.18</v>
      </c>
      <c r="X38">
        <v>29.43</v>
      </c>
      <c r="Y38">
        <v>45.28</v>
      </c>
      <c r="Z38">
        <v>21.83</v>
      </c>
      <c r="AA38">
        <v>59.34</v>
      </c>
      <c r="AB38">
        <v>29.66</v>
      </c>
      <c r="AC38">
        <v>3.41</v>
      </c>
      <c r="AD38">
        <v>7.89</v>
      </c>
      <c r="AE38">
        <v>7.89</v>
      </c>
      <c r="AF38">
        <v>0.8</v>
      </c>
    </row>
    <row r="39" spans="1:32">
      <c r="A39" t="s">
        <v>81</v>
      </c>
      <c r="B39" s="75">
        <v>209.41</v>
      </c>
      <c r="C39" s="75">
        <v>74.45</v>
      </c>
      <c r="D39" s="135">
        <f t="shared" si="0"/>
        <v>91.6</v>
      </c>
      <c r="E39" s="75"/>
      <c r="F39" s="78">
        <v>10.73</v>
      </c>
      <c r="G39" s="78">
        <v>10.73</v>
      </c>
      <c r="H39" s="78">
        <v>11</v>
      </c>
      <c r="I39">
        <v>70.33</v>
      </c>
      <c r="J39">
        <v>132.26</v>
      </c>
      <c r="K39">
        <v>51.05</v>
      </c>
      <c r="L39">
        <v>4.5</v>
      </c>
      <c r="M39">
        <v>0.92</v>
      </c>
      <c r="N39" s="135">
        <v>30.53</v>
      </c>
      <c r="O39" s="135">
        <v>30.54</v>
      </c>
      <c r="P39" s="135">
        <v>30.53</v>
      </c>
      <c r="Q39">
        <v>3.83</v>
      </c>
      <c r="R39">
        <v>86.01</v>
      </c>
      <c r="S39">
        <v>4.45</v>
      </c>
      <c r="T39">
        <v>6.16</v>
      </c>
      <c r="U39">
        <v>2.06</v>
      </c>
      <c r="V39">
        <v>2.0499999999999998</v>
      </c>
      <c r="W39">
        <v>165.89</v>
      </c>
      <c r="X39">
        <v>33.18</v>
      </c>
      <c r="Y39">
        <v>49.12</v>
      </c>
      <c r="Z39">
        <v>25.08</v>
      </c>
      <c r="AA39">
        <v>64</v>
      </c>
      <c r="AB39">
        <v>32</v>
      </c>
      <c r="AC39">
        <v>0.97</v>
      </c>
      <c r="AD39">
        <v>2.57</v>
      </c>
      <c r="AE39">
        <v>2.57</v>
      </c>
      <c r="AF39">
        <v>0.8</v>
      </c>
    </row>
    <row r="40" spans="1:32">
      <c r="A40" t="s">
        <v>82</v>
      </c>
      <c r="B40" s="75">
        <v>209.41</v>
      </c>
      <c r="C40" s="75">
        <v>74.45</v>
      </c>
      <c r="D40" s="135">
        <f t="shared" si="0"/>
        <v>91.6</v>
      </c>
      <c r="E40" s="75"/>
      <c r="F40" s="78">
        <v>11.83</v>
      </c>
      <c r="G40" s="78">
        <v>11.83</v>
      </c>
      <c r="H40" s="78">
        <v>12.13</v>
      </c>
      <c r="I40">
        <v>70.33</v>
      </c>
      <c r="J40">
        <v>132.26</v>
      </c>
      <c r="K40">
        <v>51.05</v>
      </c>
      <c r="L40">
        <v>4.5</v>
      </c>
      <c r="M40">
        <v>0.96</v>
      </c>
      <c r="N40" s="135">
        <v>30.53</v>
      </c>
      <c r="O40" s="135">
        <v>30.54</v>
      </c>
      <c r="P40" s="135">
        <v>30.53</v>
      </c>
      <c r="Q40">
        <v>3.83</v>
      </c>
      <c r="R40">
        <v>94.39</v>
      </c>
      <c r="S40">
        <v>4.45</v>
      </c>
      <c r="T40">
        <v>6.04</v>
      </c>
      <c r="U40">
        <v>2.0099999999999998</v>
      </c>
      <c r="V40">
        <v>2.02</v>
      </c>
      <c r="W40">
        <v>183.39</v>
      </c>
      <c r="X40">
        <v>36.68</v>
      </c>
      <c r="Y40">
        <v>54.41</v>
      </c>
      <c r="Z40">
        <v>27.56</v>
      </c>
      <c r="AA40">
        <v>70.67</v>
      </c>
      <c r="AB40">
        <v>35.33</v>
      </c>
      <c r="AC40">
        <v>0.92</v>
      </c>
      <c r="AD40">
        <v>2.33</v>
      </c>
      <c r="AE40">
        <v>2.33</v>
      </c>
      <c r="AF40">
        <v>0.8</v>
      </c>
    </row>
    <row r="41" spans="1:32">
      <c r="A41" t="s">
        <v>83</v>
      </c>
      <c r="B41" s="75">
        <v>209.41</v>
      </c>
      <c r="C41" s="75">
        <v>74.45</v>
      </c>
      <c r="D41" s="135">
        <f t="shared" si="0"/>
        <v>91.6</v>
      </c>
      <c r="E41" s="75"/>
      <c r="F41" s="78">
        <v>12.86</v>
      </c>
      <c r="G41" s="78">
        <v>12.86</v>
      </c>
      <c r="H41" s="78">
        <v>13.18</v>
      </c>
      <c r="I41">
        <v>115.7</v>
      </c>
      <c r="J41">
        <v>132.26</v>
      </c>
      <c r="K41">
        <v>51.05</v>
      </c>
      <c r="L41">
        <v>4.5</v>
      </c>
      <c r="M41">
        <v>0</v>
      </c>
      <c r="N41" s="135">
        <v>30.53</v>
      </c>
      <c r="O41" s="135">
        <v>30.54</v>
      </c>
      <c r="P41" s="135">
        <v>30.53</v>
      </c>
      <c r="Q41">
        <v>3.83</v>
      </c>
      <c r="R41">
        <v>102.02</v>
      </c>
      <c r="S41">
        <v>4.45</v>
      </c>
      <c r="T41">
        <v>5.45</v>
      </c>
      <c r="U41">
        <v>1.82</v>
      </c>
      <c r="V41">
        <v>1.81</v>
      </c>
      <c r="W41">
        <v>199.58</v>
      </c>
      <c r="X41">
        <v>39.92</v>
      </c>
      <c r="Y41">
        <v>59</v>
      </c>
      <c r="Z41">
        <v>29.83</v>
      </c>
      <c r="AA41">
        <v>76</v>
      </c>
      <c r="AB41">
        <v>38</v>
      </c>
      <c r="AC41">
        <v>0.86</v>
      </c>
      <c r="AD41">
        <v>2.0499999999999998</v>
      </c>
      <c r="AE41">
        <v>2.0499999999999998</v>
      </c>
      <c r="AF41">
        <v>0.8</v>
      </c>
    </row>
    <row r="42" spans="1:32">
      <c r="A42" t="s">
        <v>84</v>
      </c>
      <c r="B42" s="75">
        <v>209.41</v>
      </c>
      <c r="C42" s="75">
        <v>74.45</v>
      </c>
      <c r="D42" s="135">
        <f t="shared" si="0"/>
        <v>91.6</v>
      </c>
      <c r="E42" s="75"/>
      <c r="F42" s="78">
        <v>13.72</v>
      </c>
      <c r="G42" s="78">
        <v>13.72</v>
      </c>
      <c r="H42" s="78">
        <v>14.06</v>
      </c>
      <c r="I42">
        <v>115.7</v>
      </c>
      <c r="J42">
        <v>132.26</v>
      </c>
      <c r="K42">
        <v>51.05</v>
      </c>
      <c r="L42">
        <v>4.5</v>
      </c>
      <c r="M42">
        <v>0</v>
      </c>
      <c r="N42" s="135">
        <v>30.53</v>
      </c>
      <c r="O42" s="135">
        <v>30.54</v>
      </c>
      <c r="P42" s="135">
        <v>30.53</v>
      </c>
      <c r="Q42">
        <v>3.83</v>
      </c>
      <c r="R42">
        <v>109.68</v>
      </c>
      <c r="S42">
        <v>4.45</v>
      </c>
      <c r="T42">
        <v>5.25</v>
      </c>
      <c r="U42">
        <v>1.75</v>
      </c>
      <c r="V42">
        <v>1.75</v>
      </c>
      <c r="W42">
        <v>214.13</v>
      </c>
      <c r="X42">
        <v>42.83</v>
      </c>
      <c r="Y42">
        <v>63.17</v>
      </c>
      <c r="Z42">
        <v>31.78</v>
      </c>
      <c r="AA42">
        <v>82</v>
      </c>
      <c r="AB42">
        <v>41</v>
      </c>
      <c r="AC42">
        <v>0.78</v>
      </c>
      <c r="AD42">
        <v>2.19</v>
      </c>
      <c r="AE42">
        <v>2.19</v>
      </c>
      <c r="AF42">
        <v>0.8</v>
      </c>
    </row>
    <row r="43" spans="1:32">
      <c r="A43" t="s">
        <v>85</v>
      </c>
      <c r="B43" s="75">
        <v>209.41</v>
      </c>
      <c r="C43" s="75">
        <v>74.45</v>
      </c>
      <c r="D43" s="135">
        <f t="shared" si="0"/>
        <v>91.6</v>
      </c>
      <c r="E43" s="75"/>
      <c r="F43" s="78">
        <v>14.55</v>
      </c>
      <c r="G43" s="78">
        <v>14.55</v>
      </c>
      <c r="H43" s="78">
        <v>14.9</v>
      </c>
      <c r="I43">
        <v>115.7</v>
      </c>
      <c r="J43">
        <v>132.26</v>
      </c>
      <c r="K43">
        <v>51.05</v>
      </c>
      <c r="L43">
        <v>4.5</v>
      </c>
      <c r="M43">
        <v>0</v>
      </c>
      <c r="N43" s="135">
        <v>30.53</v>
      </c>
      <c r="O43" s="135">
        <v>30.54</v>
      </c>
      <c r="P43" s="135">
        <v>30.53</v>
      </c>
      <c r="Q43">
        <v>3.83</v>
      </c>
      <c r="R43">
        <v>116.38</v>
      </c>
      <c r="S43">
        <v>4.45</v>
      </c>
      <c r="T43">
        <v>4.66</v>
      </c>
      <c r="U43">
        <v>1.55</v>
      </c>
      <c r="V43">
        <v>1.56</v>
      </c>
      <c r="W43">
        <v>227.4</v>
      </c>
      <c r="X43">
        <v>45.48</v>
      </c>
      <c r="Y43">
        <v>68.64</v>
      </c>
      <c r="Z43">
        <v>33.770000000000003</v>
      </c>
      <c r="AA43">
        <v>86.67</v>
      </c>
      <c r="AB43">
        <v>43.33</v>
      </c>
      <c r="AC43">
        <v>0.96</v>
      </c>
      <c r="AD43">
        <v>2.09</v>
      </c>
      <c r="AE43">
        <v>2.09</v>
      </c>
      <c r="AF43">
        <v>0.8</v>
      </c>
    </row>
    <row r="44" spans="1:32">
      <c r="A44" t="s">
        <v>86</v>
      </c>
      <c r="B44" s="75">
        <v>209.41</v>
      </c>
      <c r="C44" s="75">
        <v>74.45</v>
      </c>
      <c r="D44" s="135">
        <f t="shared" si="0"/>
        <v>91.6</v>
      </c>
      <c r="E44" s="75"/>
      <c r="F44" s="78">
        <v>15.31</v>
      </c>
      <c r="G44" s="78">
        <v>15.31</v>
      </c>
      <c r="H44" s="78">
        <v>15.69</v>
      </c>
      <c r="I44">
        <v>115.7</v>
      </c>
      <c r="J44">
        <v>132.26</v>
      </c>
      <c r="K44">
        <v>51.05</v>
      </c>
      <c r="L44">
        <v>4.5</v>
      </c>
      <c r="M44">
        <v>0</v>
      </c>
      <c r="N44" s="135">
        <v>30.53</v>
      </c>
      <c r="O44" s="135">
        <v>30.54</v>
      </c>
      <c r="P44" s="135">
        <v>30.53</v>
      </c>
      <c r="Q44">
        <v>3.83</v>
      </c>
      <c r="R44">
        <v>122.06</v>
      </c>
      <c r="S44">
        <v>4.45</v>
      </c>
      <c r="T44">
        <v>4.41</v>
      </c>
      <c r="U44">
        <v>1.47</v>
      </c>
      <c r="V44">
        <v>1.46</v>
      </c>
      <c r="W44">
        <v>239.01</v>
      </c>
      <c r="X44">
        <v>47.8</v>
      </c>
      <c r="Y44">
        <v>74.53</v>
      </c>
      <c r="Z44">
        <v>35.54</v>
      </c>
      <c r="AA44">
        <v>86</v>
      </c>
      <c r="AB44">
        <v>43</v>
      </c>
      <c r="AC44">
        <v>0.81</v>
      </c>
      <c r="AD44">
        <v>2.0699999999999998</v>
      </c>
      <c r="AE44">
        <v>2.0699999999999998</v>
      </c>
      <c r="AF44">
        <v>0.8</v>
      </c>
    </row>
    <row r="45" spans="1:32">
      <c r="A45" t="s">
        <v>87</v>
      </c>
      <c r="B45" s="75">
        <v>209.41</v>
      </c>
      <c r="C45" s="75">
        <v>74.45</v>
      </c>
      <c r="D45" s="135">
        <f t="shared" si="0"/>
        <v>91.6</v>
      </c>
      <c r="E45" s="75"/>
      <c r="F45" s="78">
        <v>15.88</v>
      </c>
      <c r="G45" s="78">
        <v>15.88</v>
      </c>
      <c r="H45" s="78">
        <v>16.28</v>
      </c>
      <c r="I45">
        <v>115.7</v>
      </c>
      <c r="J45">
        <v>132.26</v>
      </c>
      <c r="K45">
        <v>51.05</v>
      </c>
      <c r="L45">
        <v>4.5</v>
      </c>
      <c r="M45">
        <v>0</v>
      </c>
      <c r="N45" s="135">
        <v>30.53</v>
      </c>
      <c r="O45" s="135">
        <v>30.54</v>
      </c>
      <c r="P45" s="135">
        <v>30.53</v>
      </c>
      <c r="Q45">
        <v>3.83</v>
      </c>
      <c r="R45">
        <v>127.48</v>
      </c>
      <c r="S45">
        <v>4.45</v>
      </c>
      <c r="T45">
        <v>4.43</v>
      </c>
      <c r="U45">
        <v>1.48</v>
      </c>
      <c r="V45">
        <v>1.47</v>
      </c>
      <c r="W45">
        <v>246.54</v>
      </c>
      <c r="X45">
        <v>49.31</v>
      </c>
      <c r="Y45">
        <v>79.14</v>
      </c>
      <c r="Z45">
        <v>37.17</v>
      </c>
      <c r="AA45">
        <v>85.34</v>
      </c>
      <c r="AB45">
        <v>42.66</v>
      </c>
      <c r="AC45">
        <v>0.98</v>
      </c>
      <c r="AD45">
        <v>2.0299999999999998</v>
      </c>
      <c r="AE45">
        <v>2.0299999999999998</v>
      </c>
      <c r="AF45">
        <v>0.8</v>
      </c>
    </row>
    <row r="46" spans="1:32">
      <c r="A46" t="s">
        <v>88</v>
      </c>
      <c r="B46" s="75">
        <v>209.41</v>
      </c>
      <c r="C46" s="75">
        <v>74.45</v>
      </c>
      <c r="D46" s="135">
        <f t="shared" si="0"/>
        <v>91.6</v>
      </c>
      <c r="E46" s="75"/>
      <c r="F46" s="78">
        <v>16.27</v>
      </c>
      <c r="G46" s="78">
        <v>16.27</v>
      </c>
      <c r="H46" s="78">
        <v>16.670000000000002</v>
      </c>
      <c r="I46">
        <v>115.7</v>
      </c>
      <c r="J46">
        <v>132.26</v>
      </c>
      <c r="K46">
        <v>51.05</v>
      </c>
      <c r="L46">
        <v>4.5</v>
      </c>
      <c r="M46">
        <v>0</v>
      </c>
      <c r="N46" s="135">
        <v>30.53</v>
      </c>
      <c r="O46" s="135">
        <v>30.54</v>
      </c>
      <c r="P46" s="135">
        <v>30.53</v>
      </c>
      <c r="Q46">
        <v>3.83</v>
      </c>
      <c r="R46">
        <v>131.03</v>
      </c>
      <c r="S46">
        <v>4.45</v>
      </c>
      <c r="T46">
        <v>4.1100000000000003</v>
      </c>
      <c r="U46">
        <v>1.37</v>
      </c>
      <c r="V46">
        <v>1.38</v>
      </c>
      <c r="W46">
        <v>246.54</v>
      </c>
      <c r="X46">
        <v>49.31</v>
      </c>
      <c r="Y46">
        <v>81.349999999999994</v>
      </c>
      <c r="Z46">
        <v>38.630000000000003</v>
      </c>
      <c r="AA46">
        <v>85.34</v>
      </c>
      <c r="AB46">
        <v>42.66</v>
      </c>
      <c r="AC46">
        <v>0.8</v>
      </c>
      <c r="AD46">
        <v>2.11</v>
      </c>
      <c r="AE46">
        <v>2.11</v>
      </c>
      <c r="AF46">
        <v>0.8</v>
      </c>
    </row>
    <row r="47" spans="1:32">
      <c r="A47" t="s">
        <v>89</v>
      </c>
      <c r="B47" s="75">
        <v>209.41</v>
      </c>
      <c r="C47" s="75">
        <v>74.45</v>
      </c>
      <c r="D47" s="135">
        <f t="shared" si="0"/>
        <v>91.6</v>
      </c>
      <c r="E47" s="75"/>
      <c r="F47" s="78">
        <v>16.77</v>
      </c>
      <c r="G47" s="78">
        <v>16.77</v>
      </c>
      <c r="H47" s="78">
        <v>17.18</v>
      </c>
      <c r="I47">
        <v>115.7</v>
      </c>
      <c r="J47">
        <v>132.26</v>
      </c>
      <c r="K47">
        <v>51.05</v>
      </c>
      <c r="L47">
        <v>4.6500000000000004</v>
      </c>
      <c r="M47">
        <v>0</v>
      </c>
      <c r="N47" s="135">
        <v>30.53</v>
      </c>
      <c r="O47" s="135">
        <v>30.54</v>
      </c>
      <c r="P47" s="135">
        <v>30.53</v>
      </c>
      <c r="Q47">
        <v>3.99</v>
      </c>
      <c r="R47">
        <v>134.07</v>
      </c>
      <c r="S47">
        <v>4.45</v>
      </c>
      <c r="T47">
        <v>4.32</v>
      </c>
      <c r="U47">
        <v>1.44</v>
      </c>
      <c r="V47">
        <v>1.44</v>
      </c>
      <c r="W47">
        <v>246.54</v>
      </c>
      <c r="X47">
        <v>49.31</v>
      </c>
      <c r="Y47">
        <v>83.61</v>
      </c>
      <c r="Z47">
        <v>39.78</v>
      </c>
      <c r="AA47">
        <v>84.67</v>
      </c>
      <c r="AB47">
        <v>42.33</v>
      </c>
      <c r="AC47">
        <v>0.93</v>
      </c>
      <c r="AD47">
        <v>2.2000000000000002</v>
      </c>
      <c r="AE47">
        <v>2.2000000000000002</v>
      </c>
      <c r="AF47">
        <v>0.8</v>
      </c>
    </row>
    <row r="48" spans="1:32">
      <c r="A48" t="s">
        <v>90</v>
      </c>
      <c r="B48" s="75">
        <v>209.41</v>
      </c>
      <c r="C48" s="75">
        <v>74.45</v>
      </c>
      <c r="D48" s="135">
        <f t="shared" si="0"/>
        <v>91.6</v>
      </c>
      <c r="E48" s="75"/>
      <c r="F48" s="78">
        <v>17.21</v>
      </c>
      <c r="G48" s="78">
        <v>17.21</v>
      </c>
      <c r="H48" s="78">
        <v>17.32</v>
      </c>
      <c r="I48">
        <v>115.7</v>
      </c>
      <c r="J48">
        <v>132.26</v>
      </c>
      <c r="K48">
        <v>51.05</v>
      </c>
      <c r="L48">
        <v>4.6500000000000004</v>
      </c>
      <c r="M48">
        <v>0</v>
      </c>
      <c r="N48" s="135">
        <v>30.53</v>
      </c>
      <c r="O48" s="135">
        <v>30.54</v>
      </c>
      <c r="P48" s="135">
        <v>30.53</v>
      </c>
      <c r="Q48">
        <v>3.99</v>
      </c>
      <c r="R48">
        <v>136.59</v>
      </c>
      <c r="S48">
        <v>4.45</v>
      </c>
      <c r="T48">
        <v>4.07</v>
      </c>
      <c r="U48">
        <v>1.36</v>
      </c>
      <c r="V48">
        <v>1.34</v>
      </c>
      <c r="W48">
        <v>246.54</v>
      </c>
      <c r="X48">
        <v>49.31</v>
      </c>
      <c r="Y48">
        <v>85.02</v>
      </c>
      <c r="Z48">
        <v>40.36</v>
      </c>
      <c r="AA48">
        <v>84</v>
      </c>
      <c r="AB48">
        <v>42</v>
      </c>
      <c r="AC48">
        <v>0.92</v>
      </c>
      <c r="AD48">
        <v>2.04</v>
      </c>
      <c r="AE48">
        <v>2.04</v>
      </c>
      <c r="AF48">
        <v>0.8</v>
      </c>
    </row>
    <row r="49" spans="1:32">
      <c r="A49" t="s">
        <v>91</v>
      </c>
      <c r="B49" s="75">
        <v>209.41</v>
      </c>
      <c r="C49" s="75">
        <v>74.45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115.7</v>
      </c>
      <c r="J49">
        <v>132.26</v>
      </c>
      <c r="K49">
        <v>51.05</v>
      </c>
      <c r="L49">
        <v>4.6500000000000004</v>
      </c>
      <c r="M49">
        <v>0</v>
      </c>
      <c r="N49" s="135">
        <v>30.53</v>
      </c>
      <c r="O49" s="135">
        <v>30.54</v>
      </c>
      <c r="P49" s="135">
        <v>30.53</v>
      </c>
      <c r="Q49">
        <v>3.99</v>
      </c>
      <c r="R49">
        <v>138.44999999999999</v>
      </c>
      <c r="S49">
        <v>4.45</v>
      </c>
      <c r="T49">
        <v>4.3600000000000003</v>
      </c>
      <c r="U49">
        <v>1.45</v>
      </c>
      <c r="V49">
        <v>1.47</v>
      </c>
      <c r="W49">
        <v>246.54</v>
      </c>
      <c r="X49">
        <v>49.31</v>
      </c>
      <c r="Y49">
        <v>85.56</v>
      </c>
      <c r="Z49">
        <v>41.96</v>
      </c>
      <c r="AA49">
        <v>84</v>
      </c>
      <c r="AB49">
        <v>42</v>
      </c>
      <c r="AC49">
        <v>0.68</v>
      </c>
      <c r="AD49">
        <v>2.19</v>
      </c>
      <c r="AE49">
        <v>2.19</v>
      </c>
      <c r="AF49">
        <v>0.8</v>
      </c>
    </row>
    <row r="50" spans="1:32">
      <c r="A50" t="s">
        <v>92</v>
      </c>
      <c r="B50" s="75">
        <v>209.41</v>
      </c>
      <c r="C50" s="75">
        <v>74.45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115.7</v>
      </c>
      <c r="J50">
        <v>132.26</v>
      </c>
      <c r="K50">
        <v>51.05</v>
      </c>
      <c r="L50">
        <v>4.6500000000000004</v>
      </c>
      <c r="M50">
        <v>0</v>
      </c>
      <c r="N50" s="135">
        <v>30.53</v>
      </c>
      <c r="O50" s="135">
        <v>30.54</v>
      </c>
      <c r="P50" s="135">
        <v>30.53</v>
      </c>
      <c r="Q50">
        <v>3.99</v>
      </c>
      <c r="R50">
        <v>139.78</v>
      </c>
      <c r="S50">
        <v>4.45</v>
      </c>
      <c r="T50">
        <v>4.22</v>
      </c>
      <c r="U50">
        <v>1.41</v>
      </c>
      <c r="V50">
        <v>1.4</v>
      </c>
      <c r="W50">
        <v>246.54</v>
      </c>
      <c r="X50">
        <v>49.31</v>
      </c>
      <c r="Y50">
        <v>85.8</v>
      </c>
      <c r="Z50">
        <v>41.62</v>
      </c>
      <c r="AA50">
        <v>84</v>
      </c>
      <c r="AB50">
        <v>42</v>
      </c>
      <c r="AC50">
        <v>0.82</v>
      </c>
      <c r="AD50">
        <v>2.15</v>
      </c>
      <c r="AE50">
        <v>2.15</v>
      </c>
      <c r="AF50">
        <v>0.8</v>
      </c>
    </row>
    <row r="51" spans="1:32">
      <c r="A51" t="s">
        <v>93</v>
      </c>
      <c r="B51" s="75">
        <v>209.41</v>
      </c>
      <c r="C51" s="75">
        <v>74.45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115.7</v>
      </c>
      <c r="J51">
        <v>132.26</v>
      </c>
      <c r="K51">
        <v>51.05</v>
      </c>
      <c r="L51">
        <v>4.6500000000000004</v>
      </c>
      <c r="M51">
        <v>0</v>
      </c>
      <c r="N51" s="135">
        <v>30.53</v>
      </c>
      <c r="O51" s="135">
        <v>30.54</v>
      </c>
      <c r="P51" s="135">
        <v>30.53</v>
      </c>
      <c r="Q51">
        <v>3.99</v>
      </c>
      <c r="R51">
        <v>135.81</v>
      </c>
      <c r="S51">
        <v>4.45</v>
      </c>
      <c r="T51">
        <v>4.2699999999999996</v>
      </c>
      <c r="U51">
        <v>1.42</v>
      </c>
      <c r="V51">
        <v>1.43</v>
      </c>
      <c r="W51">
        <v>246.54</v>
      </c>
      <c r="X51">
        <v>49.31</v>
      </c>
      <c r="Y51">
        <v>86.22</v>
      </c>
      <c r="Z51">
        <v>46.69</v>
      </c>
      <c r="AA51">
        <v>84</v>
      </c>
      <c r="AB51">
        <v>42</v>
      </c>
      <c r="AC51">
        <v>0.83</v>
      </c>
      <c r="AD51">
        <v>2.14</v>
      </c>
      <c r="AE51">
        <v>2.14</v>
      </c>
      <c r="AF51">
        <v>0.8</v>
      </c>
    </row>
    <row r="52" spans="1:32">
      <c r="A52" t="s">
        <v>94</v>
      </c>
      <c r="B52" s="75">
        <v>209.41</v>
      </c>
      <c r="C52" s="75">
        <v>74.45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115.7</v>
      </c>
      <c r="J52">
        <v>132.26</v>
      </c>
      <c r="K52">
        <v>51.05</v>
      </c>
      <c r="L52">
        <v>4.6500000000000004</v>
      </c>
      <c r="M52">
        <v>0</v>
      </c>
      <c r="N52" s="135">
        <v>30.53</v>
      </c>
      <c r="O52" s="135">
        <v>30.54</v>
      </c>
      <c r="P52" s="135">
        <v>30.53</v>
      </c>
      <c r="Q52">
        <v>3.99</v>
      </c>
      <c r="R52">
        <v>136.32</v>
      </c>
      <c r="S52">
        <v>4.45</v>
      </c>
      <c r="T52">
        <v>4.4800000000000004</v>
      </c>
      <c r="U52">
        <v>1.49</v>
      </c>
      <c r="V52">
        <v>1.5</v>
      </c>
      <c r="W52">
        <v>246.54</v>
      </c>
      <c r="X52">
        <v>49.31</v>
      </c>
      <c r="Y52">
        <v>86.61</v>
      </c>
      <c r="Z52">
        <v>45.99</v>
      </c>
      <c r="AA52">
        <v>84</v>
      </c>
      <c r="AB52">
        <v>42</v>
      </c>
      <c r="AC52">
        <v>0.78</v>
      </c>
      <c r="AD52">
        <v>2.09</v>
      </c>
      <c r="AE52">
        <v>2.09</v>
      </c>
      <c r="AF52">
        <v>0.8</v>
      </c>
    </row>
    <row r="53" spans="1:32">
      <c r="A53" t="s">
        <v>95</v>
      </c>
      <c r="B53" s="75">
        <v>209.41</v>
      </c>
      <c r="C53" s="75">
        <v>74.45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115.7</v>
      </c>
      <c r="J53">
        <v>132.26</v>
      </c>
      <c r="K53">
        <v>51.05</v>
      </c>
      <c r="L53">
        <v>4.6500000000000004</v>
      </c>
      <c r="M53">
        <v>0</v>
      </c>
      <c r="N53" s="135">
        <v>30.53</v>
      </c>
      <c r="O53" s="135">
        <v>30.54</v>
      </c>
      <c r="P53" s="135">
        <v>30.53</v>
      </c>
      <c r="Q53">
        <v>3.99</v>
      </c>
      <c r="R53">
        <v>136.13</v>
      </c>
      <c r="S53">
        <v>4.45</v>
      </c>
      <c r="T53">
        <v>4.49</v>
      </c>
      <c r="U53">
        <v>1.5</v>
      </c>
      <c r="V53">
        <v>1.48</v>
      </c>
      <c r="W53">
        <v>246.54</v>
      </c>
      <c r="X53">
        <v>49.31</v>
      </c>
      <c r="Y53">
        <v>87.39</v>
      </c>
      <c r="Z53">
        <v>46.32</v>
      </c>
      <c r="AA53">
        <v>84</v>
      </c>
      <c r="AB53">
        <v>42</v>
      </c>
      <c r="AC53">
        <v>0.74</v>
      </c>
      <c r="AD53">
        <v>2.14</v>
      </c>
      <c r="AE53">
        <v>2.14</v>
      </c>
      <c r="AF53">
        <v>0.8</v>
      </c>
    </row>
    <row r="54" spans="1:32">
      <c r="A54" t="s">
        <v>96</v>
      </c>
      <c r="B54" s="75">
        <v>209.41</v>
      </c>
      <c r="C54" s="75">
        <v>74.45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115.7</v>
      </c>
      <c r="J54">
        <v>132.26</v>
      </c>
      <c r="K54">
        <v>51.05</v>
      </c>
      <c r="L54">
        <v>4.6500000000000004</v>
      </c>
      <c r="M54">
        <v>0</v>
      </c>
      <c r="N54" s="135">
        <v>30.53</v>
      </c>
      <c r="O54" s="135">
        <v>30.54</v>
      </c>
      <c r="P54" s="135">
        <v>30.53</v>
      </c>
      <c r="Q54">
        <v>3.99</v>
      </c>
      <c r="R54">
        <v>135.38</v>
      </c>
      <c r="S54">
        <v>4.45</v>
      </c>
      <c r="T54">
        <v>4.03</v>
      </c>
      <c r="U54">
        <v>1.34</v>
      </c>
      <c r="V54">
        <v>1.34</v>
      </c>
      <c r="W54">
        <v>246.54</v>
      </c>
      <c r="X54">
        <v>49.31</v>
      </c>
      <c r="Y54">
        <v>87.39</v>
      </c>
      <c r="Z54">
        <v>46.81</v>
      </c>
      <c r="AA54">
        <v>84</v>
      </c>
      <c r="AB54">
        <v>42</v>
      </c>
      <c r="AC54">
        <v>0.9</v>
      </c>
      <c r="AD54">
        <v>2.06</v>
      </c>
      <c r="AE54">
        <v>2.06</v>
      </c>
      <c r="AF54">
        <v>0.8</v>
      </c>
    </row>
    <row r="55" spans="1:32">
      <c r="A55" t="s">
        <v>97</v>
      </c>
      <c r="B55" s="75">
        <v>151.44</v>
      </c>
      <c r="C55" s="75">
        <v>50.74</v>
      </c>
      <c r="D55" s="135">
        <f t="shared" si="0"/>
        <v>91.6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132.26</v>
      </c>
      <c r="K55">
        <v>51.05</v>
      </c>
      <c r="L55">
        <v>4.88</v>
      </c>
      <c r="M55">
        <v>0</v>
      </c>
      <c r="N55" s="135">
        <v>30.53</v>
      </c>
      <c r="O55" s="135">
        <v>30.54</v>
      </c>
      <c r="P55" s="135">
        <v>30.53</v>
      </c>
      <c r="Q55">
        <v>3.99</v>
      </c>
      <c r="R55">
        <v>133.52000000000001</v>
      </c>
      <c r="S55">
        <v>4.54</v>
      </c>
      <c r="T55">
        <v>4.3</v>
      </c>
      <c r="U55">
        <v>1.43</v>
      </c>
      <c r="V55">
        <v>1.43</v>
      </c>
      <c r="W55">
        <v>246.54</v>
      </c>
      <c r="X55">
        <v>49.31</v>
      </c>
      <c r="Y55">
        <v>87.27</v>
      </c>
      <c r="Z55">
        <v>47.55</v>
      </c>
      <c r="AA55">
        <v>84</v>
      </c>
      <c r="AB55">
        <v>42</v>
      </c>
      <c r="AC55">
        <v>0.9</v>
      </c>
      <c r="AD55">
        <v>2.15</v>
      </c>
      <c r="AE55">
        <v>2.15</v>
      </c>
      <c r="AF55">
        <v>0.8</v>
      </c>
    </row>
    <row r="56" spans="1:32">
      <c r="A56" t="s">
        <v>98</v>
      </c>
      <c r="B56" s="75">
        <v>151.44</v>
      </c>
      <c r="C56" s="75">
        <v>50.74</v>
      </c>
      <c r="D56" s="135">
        <f t="shared" si="0"/>
        <v>91.6</v>
      </c>
      <c r="E56" s="75"/>
      <c r="F56" s="78">
        <v>17.27</v>
      </c>
      <c r="G56" s="78">
        <v>17.27</v>
      </c>
      <c r="H56" s="78">
        <v>17.32</v>
      </c>
      <c r="I56">
        <v>70.33</v>
      </c>
      <c r="J56">
        <v>132.26</v>
      </c>
      <c r="K56">
        <v>51.05</v>
      </c>
      <c r="L56">
        <v>4.88</v>
      </c>
      <c r="M56">
        <v>0</v>
      </c>
      <c r="N56" s="135">
        <v>30.53</v>
      </c>
      <c r="O56" s="135">
        <v>30.54</v>
      </c>
      <c r="P56" s="135">
        <v>30.53</v>
      </c>
      <c r="Q56">
        <v>3.99</v>
      </c>
      <c r="R56">
        <v>130.54</v>
      </c>
      <c r="S56">
        <v>4.54</v>
      </c>
      <c r="T56">
        <v>4.18</v>
      </c>
      <c r="U56">
        <v>1.39</v>
      </c>
      <c r="V56">
        <v>1.39</v>
      </c>
      <c r="W56">
        <v>246.54</v>
      </c>
      <c r="X56">
        <v>49.31</v>
      </c>
      <c r="Y56">
        <v>86.33</v>
      </c>
      <c r="Z56">
        <v>46.04</v>
      </c>
      <c r="AA56">
        <v>84.67</v>
      </c>
      <c r="AB56">
        <v>42.33</v>
      </c>
      <c r="AC56">
        <v>0.74</v>
      </c>
      <c r="AD56">
        <v>2.04</v>
      </c>
      <c r="AE56">
        <v>2.04</v>
      </c>
      <c r="AF56">
        <v>0.8</v>
      </c>
    </row>
    <row r="57" spans="1:32">
      <c r="A57" t="s">
        <v>99</v>
      </c>
      <c r="B57" s="75">
        <v>151.44</v>
      </c>
      <c r="C57" s="75">
        <v>50.74</v>
      </c>
      <c r="D57" s="135">
        <f t="shared" si="0"/>
        <v>91.6</v>
      </c>
      <c r="E57" s="75"/>
      <c r="F57" s="78">
        <v>16.96</v>
      </c>
      <c r="G57" s="78">
        <v>16.96</v>
      </c>
      <c r="H57" s="78">
        <v>17.32</v>
      </c>
      <c r="I57">
        <v>70.33</v>
      </c>
      <c r="J57">
        <v>132.26</v>
      </c>
      <c r="K57">
        <v>51.05</v>
      </c>
      <c r="L57">
        <v>4.88</v>
      </c>
      <c r="M57">
        <v>0</v>
      </c>
      <c r="N57" s="135">
        <v>30.53</v>
      </c>
      <c r="O57" s="135">
        <v>30.54</v>
      </c>
      <c r="P57" s="135">
        <v>30.53</v>
      </c>
      <c r="Q57">
        <v>3.99</v>
      </c>
      <c r="R57">
        <v>120.55</v>
      </c>
      <c r="S57">
        <v>4.54</v>
      </c>
      <c r="T57">
        <v>4.28</v>
      </c>
      <c r="U57">
        <v>1.42</v>
      </c>
      <c r="V57">
        <v>1.43</v>
      </c>
      <c r="W57">
        <v>246.54</v>
      </c>
      <c r="X57">
        <v>49.31</v>
      </c>
      <c r="Y57">
        <v>85.12</v>
      </c>
      <c r="Z57">
        <v>46.44</v>
      </c>
      <c r="AA57">
        <v>84.67</v>
      </c>
      <c r="AB57">
        <v>42.33</v>
      </c>
      <c r="AC57">
        <v>2.59</v>
      </c>
      <c r="AD57">
        <v>2.0699999999999998</v>
      </c>
      <c r="AE57">
        <v>2.0699999999999998</v>
      </c>
      <c r="AF57">
        <v>0.8</v>
      </c>
    </row>
    <row r="58" spans="1:32">
      <c r="A58" t="s">
        <v>100</v>
      </c>
      <c r="B58" s="75">
        <v>151.44</v>
      </c>
      <c r="C58" s="75">
        <v>50.74</v>
      </c>
      <c r="D58" s="135">
        <f t="shared" si="0"/>
        <v>91.6</v>
      </c>
      <c r="E58" s="75"/>
      <c r="F58" s="78">
        <v>16.57</v>
      </c>
      <c r="G58" s="78">
        <v>16.57</v>
      </c>
      <c r="H58" s="78">
        <v>16.98</v>
      </c>
      <c r="I58">
        <v>94.53</v>
      </c>
      <c r="J58">
        <v>132.26</v>
      </c>
      <c r="K58">
        <v>51.05</v>
      </c>
      <c r="L58">
        <v>4.88</v>
      </c>
      <c r="M58">
        <v>2.3199999999999998</v>
      </c>
      <c r="N58" s="135">
        <v>30.53</v>
      </c>
      <c r="O58" s="135">
        <v>30.54</v>
      </c>
      <c r="P58" s="135">
        <v>30.53</v>
      </c>
      <c r="Q58">
        <v>3.99</v>
      </c>
      <c r="R58">
        <v>116.9</v>
      </c>
      <c r="S58">
        <v>4.54</v>
      </c>
      <c r="T58">
        <v>8.74</v>
      </c>
      <c r="U58">
        <v>2.91</v>
      </c>
      <c r="V58">
        <v>2.92</v>
      </c>
      <c r="W58">
        <v>246.54</v>
      </c>
      <c r="X58">
        <v>49.31</v>
      </c>
      <c r="Y58">
        <v>81.77</v>
      </c>
      <c r="Z58">
        <v>46.18</v>
      </c>
      <c r="AA58">
        <v>84.67</v>
      </c>
      <c r="AB58">
        <v>42.33</v>
      </c>
      <c r="AC58">
        <v>2.46</v>
      </c>
      <c r="AD58">
        <v>5.09</v>
      </c>
      <c r="AE58">
        <v>5.09</v>
      </c>
      <c r="AF58">
        <v>0.8</v>
      </c>
    </row>
    <row r="59" spans="1:32">
      <c r="A59" t="s">
        <v>101</v>
      </c>
      <c r="B59" s="75">
        <v>151.44</v>
      </c>
      <c r="C59" s="75">
        <v>50.74</v>
      </c>
      <c r="D59" s="135">
        <f t="shared" si="0"/>
        <v>91.6</v>
      </c>
      <c r="E59" s="75"/>
      <c r="F59" s="78">
        <v>16.11</v>
      </c>
      <c r="G59" s="78">
        <v>16.11</v>
      </c>
      <c r="H59" s="78">
        <v>16.52</v>
      </c>
      <c r="I59">
        <v>115.7</v>
      </c>
      <c r="J59">
        <v>132.26</v>
      </c>
      <c r="K59">
        <v>51.05</v>
      </c>
      <c r="L59">
        <v>5.04</v>
      </c>
      <c r="M59">
        <v>4.51</v>
      </c>
      <c r="N59" s="135">
        <v>30.53</v>
      </c>
      <c r="O59" s="135">
        <v>30.54</v>
      </c>
      <c r="P59" s="135">
        <v>30.53</v>
      </c>
      <c r="Q59">
        <v>4.13</v>
      </c>
      <c r="R59">
        <v>112.75</v>
      </c>
      <c r="S59">
        <v>4.63</v>
      </c>
      <c r="T59">
        <v>8.32</v>
      </c>
      <c r="U59">
        <v>2.77</v>
      </c>
      <c r="V59">
        <v>2.78</v>
      </c>
      <c r="W59">
        <v>246.54</v>
      </c>
      <c r="X59">
        <v>49.31</v>
      </c>
      <c r="Y59">
        <v>80.930000000000007</v>
      </c>
      <c r="Z59">
        <v>45.3</v>
      </c>
      <c r="AA59">
        <v>84.67</v>
      </c>
      <c r="AB59">
        <v>42.33</v>
      </c>
      <c r="AC59">
        <v>2.3199999999999998</v>
      </c>
      <c r="AD59">
        <v>5.0599999999999996</v>
      </c>
      <c r="AE59">
        <v>5.0599999999999996</v>
      </c>
      <c r="AF59">
        <v>0.8</v>
      </c>
    </row>
    <row r="60" spans="1:32">
      <c r="A60" t="s">
        <v>102</v>
      </c>
      <c r="B60" s="75">
        <v>151.44</v>
      </c>
      <c r="C60" s="75">
        <v>50.74</v>
      </c>
      <c r="D60" s="135">
        <f t="shared" si="0"/>
        <v>91.6</v>
      </c>
      <c r="E60" s="75"/>
      <c r="F60" s="78">
        <v>15.63</v>
      </c>
      <c r="G60" s="78">
        <v>15.63</v>
      </c>
      <c r="H60" s="78">
        <v>16.03</v>
      </c>
      <c r="I60">
        <v>115.7</v>
      </c>
      <c r="J60">
        <v>132.26</v>
      </c>
      <c r="K60">
        <v>51.05</v>
      </c>
      <c r="L60">
        <v>5.04</v>
      </c>
      <c r="M60">
        <v>5.2</v>
      </c>
      <c r="N60" s="135">
        <v>30.53</v>
      </c>
      <c r="O60" s="135">
        <v>30.54</v>
      </c>
      <c r="P60" s="135">
        <v>30.53</v>
      </c>
      <c r="Q60">
        <v>4.13</v>
      </c>
      <c r="R60">
        <v>108.22</v>
      </c>
      <c r="S60">
        <v>4.63</v>
      </c>
      <c r="T60">
        <v>8.1</v>
      </c>
      <c r="U60">
        <v>2.7</v>
      </c>
      <c r="V60">
        <v>2.7</v>
      </c>
      <c r="W60">
        <v>243.58</v>
      </c>
      <c r="X60">
        <v>48.72</v>
      </c>
      <c r="Y60">
        <v>80.16</v>
      </c>
      <c r="Z60">
        <v>45.5</v>
      </c>
      <c r="AA60">
        <v>85.34</v>
      </c>
      <c r="AB60">
        <v>42.66</v>
      </c>
      <c r="AC60">
        <v>2.16</v>
      </c>
      <c r="AD60">
        <v>5.05</v>
      </c>
      <c r="AE60">
        <v>5.05</v>
      </c>
      <c r="AF60">
        <v>0.8</v>
      </c>
    </row>
    <row r="61" spans="1:32">
      <c r="A61" t="s">
        <v>103</v>
      </c>
      <c r="B61" s="75">
        <v>151.44</v>
      </c>
      <c r="C61" s="75">
        <v>50.74</v>
      </c>
      <c r="D61" s="135">
        <f t="shared" si="0"/>
        <v>91.6</v>
      </c>
      <c r="E61" s="75"/>
      <c r="F61" s="78">
        <v>15.06</v>
      </c>
      <c r="G61" s="78">
        <v>15.06</v>
      </c>
      <c r="H61" s="78">
        <v>15.45</v>
      </c>
      <c r="I61">
        <v>115.7</v>
      </c>
      <c r="J61">
        <v>132.26</v>
      </c>
      <c r="K61">
        <v>51.05</v>
      </c>
      <c r="L61">
        <v>5.04</v>
      </c>
      <c r="M61">
        <v>5.76</v>
      </c>
      <c r="N61" s="135">
        <v>30.53</v>
      </c>
      <c r="O61" s="135">
        <v>30.54</v>
      </c>
      <c r="P61" s="135">
        <v>30.53</v>
      </c>
      <c r="Q61">
        <v>4.13</v>
      </c>
      <c r="R61">
        <v>102.62</v>
      </c>
      <c r="S61">
        <v>4.63</v>
      </c>
      <c r="T61">
        <v>7.7</v>
      </c>
      <c r="U61">
        <v>2.57</v>
      </c>
      <c r="V61">
        <v>2.56</v>
      </c>
      <c r="W61">
        <v>232.94</v>
      </c>
      <c r="X61">
        <v>46.59</v>
      </c>
      <c r="Y61">
        <v>77.459999999999994</v>
      </c>
      <c r="Z61">
        <v>43.29</v>
      </c>
      <c r="AA61">
        <v>80</v>
      </c>
      <c r="AB61">
        <v>40</v>
      </c>
      <c r="AC61">
        <v>1.92</v>
      </c>
      <c r="AD61">
        <v>5.0599999999999996</v>
      </c>
      <c r="AE61">
        <v>5.0599999999999996</v>
      </c>
      <c r="AF61">
        <v>0.8</v>
      </c>
    </row>
    <row r="62" spans="1:32">
      <c r="A62" t="s">
        <v>104</v>
      </c>
      <c r="B62" s="75">
        <v>151.44</v>
      </c>
      <c r="C62" s="75">
        <v>50.74</v>
      </c>
      <c r="D62" s="135">
        <f t="shared" si="0"/>
        <v>91.6</v>
      </c>
      <c r="E62" s="75"/>
      <c r="F62" s="78">
        <v>14.32</v>
      </c>
      <c r="G62" s="78">
        <v>14.32</v>
      </c>
      <c r="H62" s="78">
        <v>14.69</v>
      </c>
      <c r="I62">
        <v>115.7</v>
      </c>
      <c r="J62">
        <v>132.26</v>
      </c>
      <c r="K62">
        <v>51.05</v>
      </c>
      <c r="L62">
        <v>5.04</v>
      </c>
      <c r="M62">
        <v>6.45</v>
      </c>
      <c r="N62" s="135">
        <v>30.53</v>
      </c>
      <c r="O62" s="135">
        <v>30.54</v>
      </c>
      <c r="P62" s="135">
        <v>30.53</v>
      </c>
      <c r="Q62">
        <v>4.13</v>
      </c>
      <c r="R62">
        <v>96.32</v>
      </c>
      <c r="S62">
        <v>4.63</v>
      </c>
      <c r="T62">
        <v>7.33</v>
      </c>
      <c r="U62">
        <v>2.44</v>
      </c>
      <c r="V62">
        <v>2.4500000000000002</v>
      </c>
      <c r="W62">
        <v>220.75</v>
      </c>
      <c r="X62">
        <v>44.15</v>
      </c>
      <c r="Y62">
        <v>72.12</v>
      </c>
      <c r="Z62">
        <v>41.99</v>
      </c>
      <c r="AA62">
        <v>74.67</v>
      </c>
      <c r="AB62">
        <v>37.33</v>
      </c>
      <c r="AC62">
        <v>1.83</v>
      </c>
      <c r="AD62">
        <v>5.08</v>
      </c>
      <c r="AE62">
        <v>5.08</v>
      </c>
      <c r="AF62">
        <v>0.8</v>
      </c>
    </row>
    <row r="63" spans="1:32">
      <c r="A63" t="s">
        <v>105</v>
      </c>
      <c r="B63" s="75">
        <v>187.67</v>
      </c>
      <c r="C63" s="75">
        <v>57.61</v>
      </c>
      <c r="D63" s="135">
        <f t="shared" si="0"/>
        <v>91.6</v>
      </c>
      <c r="E63" s="75"/>
      <c r="F63" s="78">
        <v>13.6</v>
      </c>
      <c r="G63" s="78">
        <v>13.6</v>
      </c>
      <c r="H63" s="78">
        <v>13.95</v>
      </c>
      <c r="I63">
        <v>115.7</v>
      </c>
      <c r="J63">
        <v>132.26</v>
      </c>
      <c r="K63">
        <v>49.18</v>
      </c>
      <c r="L63">
        <v>5.04</v>
      </c>
      <c r="M63">
        <v>7.28</v>
      </c>
      <c r="N63" s="135">
        <v>30.53</v>
      </c>
      <c r="O63" s="135">
        <v>30.54</v>
      </c>
      <c r="P63" s="135">
        <v>30.53</v>
      </c>
      <c r="Q63">
        <v>4.13</v>
      </c>
      <c r="R63">
        <v>85.14</v>
      </c>
      <c r="S63">
        <v>4.72</v>
      </c>
      <c r="T63">
        <v>7</v>
      </c>
      <c r="U63">
        <v>2.33</v>
      </c>
      <c r="V63">
        <v>2.34</v>
      </c>
      <c r="W63">
        <v>207.16</v>
      </c>
      <c r="X63">
        <v>41.43</v>
      </c>
      <c r="Y63">
        <v>67.34</v>
      </c>
      <c r="Z63">
        <v>39.24</v>
      </c>
      <c r="AA63">
        <v>68.67</v>
      </c>
      <c r="AB63">
        <v>34.33</v>
      </c>
      <c r="AC63">
        <v>1.49</v>
      </c>
      <c r="AD63">
        <v>5.23</v>
      </c>
      <c r="AE63">
        <v>5.23</v>
      </c>
      <c r="AF63">
        <v>0.8</v>
      </c>
    </row>
    <row r="64" spans="1:32">
      <c r="A64" t="s">
        <v>106</v>
      </c>
      <c r="B64" s="75">
        <v>187.67</v>
      </c>
      <c r="C64" s="75">
        <v>57.61</v>
      </c>
      <c r="D64" s="135">
        <f t="shared" si="0"/>
        <v>91.6</v>
      </c>
      <c r="E64" s="75"/>
      <c r="F64" s="78">
        <v>12.77</v>
      </c>
      <c r="G64" s="78">
        <v>12.77</v>
      </c>
      <c r="H64" s="78">
        <v>13.08</v>
      </c>
      <c r="I64">
        <v>115.7</v>
      </c>
      <c r="J64">
        <v>132.26</v>
      </c>
      <c r="K64">
        <v>79.95</v>
      </c>
      <c r="L64">
        <v>5.04</v>
      </c>
      <c r="M64">
        <v>10.92</v>
      </c>
      <c r="N64" s="135">
        <v>30.53</v>
      </c>
      <c r="O64" s="135">
        <v>30.54</v>
      </c>
      <c r="P64" s="135">
        <v>30.53</v>
      </c>
      <c r="Q64">
        <v>4.13</v>
      </c>
      <c r="R64">
        <v>78.41</v>
      </c>
      <c r="S64">
        <v>4.72</v>
      </c>
      <c r="T64">
        <v>6.89</v>
      </c>
      <c r="U64">
        <v>2.2999999999999998</v>
      </c>
      <c r="V64">
        <v>2.2999999999999998</v>
      </c>
      <c r="W64">
        <v>192.32</v>
      </c>
      <c r="X64">
        <v>38.46</v>
      </c>
      <c r="Y64">
        <v>63.22</v>
      </c>
      <c r="Z64">
        <v>36.31</v>
      </c>
      <c r="AA64">
        <v>61.34</v>
      </c>
      <c r="AB64">
        <v>30.66</v>
      </c>
      <c r="AC64">
        <v>1.33</v>
      </c>
      <c r="AD64">
        <v>5.41</v>
      </c>
      <c r="AE64">
        <v>5.41</v>
      </c>
      <c r="AF64">
        <v>0.8</v>
      </c>
    </row>
    <row r="65" spans="1:32">
      <c r="A65" t="s">
        <v>107</v>
      </c>
      <c r="B65" s="75">
        <v>187.67</v>
      </c>
      <c r="C65" s="75">
        <v>57.61</v>
      </c>
      <c r="D65" s="135">
        <f t="shared" si="0"/>
        <v>91.6</v>
      </c>
      <c r="E65" s="75"/>
      <c r="F65" s="78">
        <v>11.81</v>
      </c>
      <c r="G65" s="78">
        <v>11.81</v>
      </c>
      <c r="H65" s="78">
        <v>12.1</v>
      </c>
      <c r="I65">
        <v>115.7</v>
      </c>
      <c r="J65">
        <v>132.26</v>
      </c>
      <c r="K65">
        <v>49.18</v>
      </c>
      <c r="L65">
        <v>5.04</v>
      </c>
      <c r="M65">
        <v>10.18</v>
      </c>
      <c r="N65" s="135">
        <v>30.53</v>
      </c>
      <c r="O65" s="135">
        <v>30.54</v>
      </c>
      <c r="P65" s="135">
        <v>30.53</v>
      </c>
      <c r="Q65">
        <v>4.13</v>
      </c>
      <c r="R65">
        <v>70.81</v>
      </c>
      <c r="S65">
        <v>4.72</v>
      </c>
      <c r="T65">
        <v>6.59</v>
      </c>
      <c r="U65">
        <v>2.2000000000000002</v>
      </c>
      <c r="V65">
        <v>2.1800000000000002</v>
      </c>
      <c r="W65">
        <v>176.15</v>
      </c>
      <c r="X65">
        <v>35.229999999999997</v>
      </c>
      <c r="Y65">
        <v>58.16</v>
      </c>
      <c r="Z65">
        <v>33.25</v>
      </c>
      <c r="AA65">
        <v>56.67</v>
      </c>
      <c r="AB65">
        <v>28.33</v>
      </c>
      <c r="AC65">
        <v>1.29</v>
      </c>
      <c r="AD65">
        <v>5.75</v>
      </c>
      <c r="AE65">
        <v>5.75</v>
      </c>
      <c r="AF65">
        <v>0.8</v>
      </c>
    </row>
    <row r="66" spans="1:32">
      <c r="A66" t="s">
        <v>108</v>
      </c>
      <c r="B66" s="75">
        <v>187.67</v>
      </c>
      <c r="C66" s="75">
        <v>57.61</v>
      </c>
      <c r="D66" s="135">
        <f t="shared" si="0"/>
        <v>91.6</v>
      </c>
      <c r="E66" s="75"/>
      <c r="F66" s="78">
        <v>10.71</v>
      </c>
      <c r="G66" s="78">
        <v>10.71</v>
      </c>
      <c r="H66" s="78">
        <v>10.98</v>
      </c>
      <c r="I66">
        <v>115.7</v>
      </c>
      <c r="J66">
        <v>132.26</v>
      </c>
      <c r="K66">
        <v>49.18</v>
      </c>
      <c r="L66">
        <v>5.04</v>
      </c>
      <c r="M66">
        <v>9.4600000000000009</v>
      </c>
      <c r="N66" s="135">
        <v>30.53</v>
      </c>
      <c r="O66" s="135">
        <v>30.54</v>
      </c>
      <c r="P66" s="135">
        <v>30.53</v>
      </c>
      <c r="Q66">
        <v>4.13</v>
      </c>
      <c r="R66">
        <v>62.77</v>
      </c>
      <c r="S66">
        <v>4.72</v>
      </c>
      <c r="T66">
        <v>6.5</v>
      </c>
      <c r="U66">
        <v>2.17</v>
      </c>
      <c r="V66">
        <v>2.16</v>
      </c>
      <c r="W66">
        <v>159.03</v>
      </c>
      <c r="X66">
        <v>31.81</v>
      </c>
      <c r="Y66">
        <v>55.63</v>
      </c>
      <c r="Z66">
        <v>30.11</v>
      </c>
      <c r="AA66">
        <v>56</v>
      </c>
      <c r="AB66">
        <v>28</v>
      </c>
      <c r="AC66">
        <v>1.3</v>
      </c>
      <c r="AD66">
        <v>6.09</v>
      </c>
      <c r="AE66">
        <v>6.09</v>
      </c>
      <c r="AF66">
        <v>0.8</v>
      </c>
    </row>
    <row r="67" spans="1:32">
      <c r="A67" t="s">
        <v>109</v>
      </c>
      <c r="B67" s="75">
        <v>187.67</v>
      </c>
      <c r="C67" s="75">
        <v>57.61</v>
      </c>
      <c r="D67" s="135">
        <f t="shared" si="0"/>
        <v>91.6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115.7</v>
      </c>
      <c r="J67">
        <v>132.26</v>
      </c>
      <c r="K67">
        <v>49.18</v>
      </c>
      <c r="L67">
        <v>4.5</v>
      </c>
      <c r="M67">
        <v>8.7899999999999991</v>
      </c>
      <c r="N67" s="135">
        <v>30.53</v>
      </c>
      <c r="O67" s="135">
        <v>30.54</v>
      </c>
      <c r="P67" s="135">
        <v>30.53</v>
      </c>
      <c r="Q67">
        <v>4.21</v>
      </c>
      <c r="R67">
        <v>54.09</v>
      </c>
      <c r="S67">
        <v>4.8600000000000003</v>
      </c>
      <c r="T67">
        <v>7.11</v>
      </c>
      <c r="U67">
        <v>2.37</v>
      </c>
      <c r="V67">
        <v>2.36</v>
      </c>
      <c r="W67">
        <v>140.68</v>
      </c>
      <c r="X67">
        <v>28.14</v>
      </c>
      <c r="Y67">
        <v>50.4</v>
      </c>
      <c r="Z67">
        <v>26.5</v>
      </c>
      <c r="AA67">
        <v>44</v>
      </c>
      <c r="AB67">
        <v>22</v>
      </c>
      <c r="AC67">
        <v>1.42</v>
      </c>
      <c r="AD67">
        <v>7.11</v>
      </c>
      <c r="AE67">
        <v>7.11</v>
      </c>
      <c r="AF67">
        <v>0.8</v>
      </c>
    </row>
    <row r="68" spans="1:32">
      <c r="A68" t="s">
        <v>110</v>
      </c>
      <c r="B68" s="75">
        <v>187.67</v>
      </c>
      <c r="C68" s="75">
        <v>57.61</v>
      </c>
      <c r="D68" s="135">
        <f t="shared" ref="D68:D98" si="1">N68+O68+P68</f>
        <v>91.6</v>
      </c>
      <c r="E68" s="75"/>
      <c r="F68" s="78">
        <v>8.48</v>
      </c>
      <c r="G68" s="78">
        <v>8.48</v>
      </c>
      <c r="H68" s="78">
        <v>8.69</v>
      </c>
      <c r="I68">
        <v>115.7</v>
      </c>
      <c r="J68">
        <v>132.26</v>
      </c>
      <c r="K68">
        <v>49.18</v>
      </c>
      <c r="L68">
        <v>4.5</v>
      </c>
      <c r="M68">
        <v>8.15</v>
      </c>
      <c r="N68" s="135">
        <v>30.53</v>
      </c>
      <c r="O68" s="135">
        <v>30.54</v>
      </c>
      <c r="P68" s="135">
        <v>30.53</v>
      </c>
      <c r="Q68">
        <v>4.21</v>
      </c>
      <c r="R68">
        <v>44.82</v>
      </c>
      <c r="S68">
        <v>4.8600000000000003</v>
      </c>
      <c r="T68">
        <v>7.75</v>
      </c>
      <c r="U68">
        <v>2.58</v>
      </c>
      <c r="V68">
        <v>2.59</v>
      </c>
      <c r="W68">
        <v>121.58</v>
      </c>
      <c r="X68">
        <v>24.31</v>
      </c>
      <c r="Y68">
        <v>44.49</v>
      </c>
      <c r="Z68">
        <v>22.51</v>
      </c>
      <c r="AA68">
        <v>36.67</v>
      </c>
      <c r="AB68">
        <v>18.329999999999998</v>
      </c>
      <c r="AC68">
        <v>1.51</v>
      </c>
      <c r="AD68">
        <v>8.5500000000000007</v>
      </c>
      <c r="AE68">
        <v>8.5500000000000007</v>
      </c>
      <c r="AF68">
        <v>0.8</v>
      </c>
    </row>
    <row r="69" spans="1:32">
      <c r="A69" t="s">
        <v>111</v>
      </c>
      <c r="B69" s="75">
        <v>187.67</v>
      </c>
      <c r="C69" s="75">
        <v>63.17</v>
      </c>
      <c r="D69" s="135">
        <f t="shared" si="1"/>
        <v>91.6</v>
      </c>
      <c r="E69" s="75"/>
      <c r="F69" s="78">
        <v>7.3</v>
      </c>
      <c r="G69" s="78">
        <v>7.3</v>
      </c>
      <c r="H69" s="78">
        <v>7.48</v>
      </c>
      <c r="I69">
        <v>115.7</v>
      </c>
      <c r="J69">
        <v>132.26</v>
      </c>
      <c r="K69">
        <v>100.91</v>
      </c>
      <c r="L69">
        <v>4.5</v>
      </c>
      <c r="M69">
        <v>7.88</v>
      </c>
      <c r="N69" s="135">
        <v>30.53</v>
      </c>
      <c r="O69" s="135">
        <v>30.54</v>
      </c>
      <c r="P69" s="135">
        <v>30.53</v>
      </c>
      <c r="Q69">
        <v>4.21</v>
      </c>
      <c r="R69">
        <v>34.380000000000003</v>
      </c>
      <c r="S69">
        <v>4.8600000000000003</v>
      </c>
      <c r="T69">
        <v>8.51</v>
      </c>
      <c r="U69">
        <v>2.84</v>
      </c>
      <c r="V69">
        <v>2.82</v>
      </c>
      <c r="W69">
        <v>101.28</v>
      </c>
      <c r="X69">
        <v>20.260000000000002</v>
      </c>
      <c r="Y69">
        <v>37.82</v>
      </c>
      <c r="Z69">
        <v>18.59</v>
      </c>
      <c r="AA69">
        <v>32</v>
      </c>
      <c r="AB69">
        <v>16</v>
      </c>
      <c r="AC69">
        <v>1.58</v>
      </c>
      <c r="AD69">
        <v>13.42</v>
      </c>
      <c r="AE69">
        <v>13.42</v>
      </c>
      <c r="AF69">
        <v>0.8</v>
      </c>
    </row>
    <row r="70" spans="1:32">
      <c r="A70" t="s">
        <v>112</v>
      </c>
      <c r="B70" s="75">
        <v>187.67</v>
      </c>
      <c r="C70" s="75">
        <v>63.17</v>
      </c>
      <c r="D70" s="135">
        <f t="shared" si="1"/>
        <v>91.600000000000009</v>
      </c>
      <c r="E70" s="75"/>
      <c r="F70" s="78">
        <v>6.09</v>
      </c>
      <c r="G70" s="78">
        <v>6.09</v>
      </c>
      <c r="H70" s="78">
        <v>6.23</v>
      </c>
      <c r="I70">
        <v>115.7</v>
      </c>
      <c r="J70">
        <v>132.26</v>
      </c>
      <c r="K70">
        <v>100.91</v>
      </c>
      <c r="L70">
        <v>4.5</v>
      </c>
      <c r="M70">
        <v>7.63</v>
      </c>
      <c r="N70" s="135">
        <v>32.590000000000003</v>
      </c>
      <c r="O70" s="135">
        <v>26.42</v>
      </c>
      <c r="P70" s="135">
        <v>32.590000000000003</v>
      </c>
      <c r="Q70">
        <v>4.21</v>
      </c>
      <c r="R70">
        <v>25.61</v>
      </c>
      <c r="S70">
        <v>4.8600000000000003</v>
      </c>
      <c r="T70">
        <v>9.5399999999999991</v>
      </c>
      <c r="U70">
        <v>3.18</v>
      </c>
      <c r="V70">
        <v>3.18</v>
      </c>
      <c r="W70">
        <v>80.59</v>
      </c>
      <c r="X70">
        <v>16.12</v>
      </c>
      <c r="Y70">
        <v>25.11</v>
      </c>
      <c r="Z70">
        <v>14.79</v>
      </c>
      <c r="AA70">
        <v>25.33</v>
      </c>
      <c r="AB70">
        <v>12.67</v>
      </c>
      <c r="AC70">
        <v>1.7</v>
      </c>
      <c r="AD70">
        <v>15.02</v>
      </c>
      <c r="AE70">
        <v>15.02</v>
      </c>
      <c r="AF70">
        <v>0.8</v>
      </c>
    </row>
    <row r="71" spans="1:32">
      <c r="A71" t="s">
        <v>113</v>
      </c>
      <c r="B71" s="75">
        <v>245.64</v>
      </c>
      <c r="C71" s="75">
        <v>86.89</v>
      </c>
      <c r="D71" s="135">
        <f t="shared" si="1"/>
        <v>84.34</v>
      </c>
      <c r="E71" s="75"/>
      <c r="F71" s="78">
        <v>4.9000000000000004</v>
      </c>
      <c r="G71" s="78">
        <v>4.9000000000000004</v>
      </c>
      <c r="H71" s="78">
        <v>5.0199999999999996</v>
      </c>
      <c r="I71">
        <v>115.7</v>
      </c>
      <c r="J71">
        <v>132.26</v>
      </c>
      <c r="K71">
        <v>100.91</v>
      </c>
      <c r="L71">
        <v>4.7300000000000004</v>
      </c>
      <c r="M71">
        <v>7.35</v>
      </c>
      <c r="N71" s="135">
        <v>33</v>
      </c>
      <c r="O71" s="135">
        <v>18.34</v>
      </c>
      <c r="P71" s="135">
        <v>33</v>
      </c>
      <c r="Q71">
        <v>4.21</v>
      </c>
      <c r="R71">
        <v>17.100000000000001</v>
      </c>
      <c r="S71">
        <v>4.8600000000000003</v>
      </c>
      <c r="T71">
        <v>10.87</v>
      </c>
      <c r="U71">
        <v>3.62</v>
      </c>
      <c r="V71">
        <v>3.63</v>
      </c>
      <c r="W71">
        <v>60</v>
      </c>
      <c r="X71">
        <v>12</v>
      </c>
      <c r="Y71">
        <v>19.850000000000001</v>
      </c>
      <c r="Z71">
        <v>11.22</v>
      </c>
      <c r="AA71">
        <v>21.33</v>
      </c>
      <c r="AB71">
        <v>10.67</v>
      </c>
      <c r="AC71">
        <v>1.79</v>
      </c>
      <c r="AD71">
        <v>16.7</v>
      </c>
      <c r="AE71">
        <v>16.7</v>
      </c>
      <c r="AF71">
        <v>0.8</v>
      </c>
    </row>
    <row r="72" spans="1:32">
      <c r="A72" t="s">
        <v>114</v>
      </c>
      <c r="B72" s="75">
        <v>245.64</v>
      </c>
      <c r="C72" s="75">
        <v>86.89</v>
      </c>
      <c r="D72" s="135">
        <f t="shared" si="1"/>
        <v>63.370000000000005</v>
      </c>
      <c r="E72" s="75"/>
      <c r="F72" s="78">
        <v>3.63</v>
      </c>
      <c r="G72" s="78">
        <v>3.63</v>
      </c>
      <c r="H72" s="78">
        <v>3.71</v>
      </c>
      <c r="I72">
        <v>115.7</v>
      </c>
      <c r="J72">
        <v>132.26</v>
      </c>
      <c r="K72">
        <v>100.91</v>
      </c>
      <c r="L72">
        <v>4.7300000000000004</v>
      </c>
      <c r="M72">
        <v>7.12</v>
      </c>
      <c r="N72" s="135">
        <v>25.35</v>
      </c>
      <c r="O72" s="135">
        <v>12.43</v>
      </c>
      <c r="P72" s="135">
        <v>25.59</v>
      </c>
      <c r="Q72">
        <v>4.21</v>
      </c>
      <c r="R72">
        <v>8.8000000000000007</v>
      </c>
      <c r="S72">
        <v>4.8600000000000003</v>
      </c>
      <c r="T72">
        <v>12.02</v>
      </c>
      <c r="U72">
        <v>4.01</v>
      </c>
      <c r="V72">
        <v>3.99</v>
      </c>
      <c r="W72">
        <v>40.19</v>
      </c>
      <c r="X72">
        <v>8.0399999999999991</v>
      </c>
      <c r="Y72">
        <v>14.62</v>
      </c>
      <c r="Z72">
        <v>8.06</v>
      </c>
      <c r="AA72">
        <v>12</v>
      </c>
      <c r="AB72">
        <v>6</v>
      </c>
      <c r="AC72">
        <v>1.82</v>
      </c>
      <c r="AD72">
        <v>17.47</v>
      </c>
      <c r="AE72">
        <v>17.47</v>
      </c>
      <c r="AF72">
        <v>0.8</v>
      </c>
    </row>
    <row r="73" spans="1:32">
      <c r="A73" t="s">
        <v>115</v>
      </c>
      <c r="B73" s="75">
        <v>245.64</v>
      </c>
      <c r="C73" s="75">
        <v>86.89</v>
      </c>
      <c r="D73" s="135">
        <f t="shared" si="1"/>
        <v>38.07</v>
      </c>
      <c r="E73" s="75"/>
      <c r="F73" s="78">
        <v>2.5</v>
      </c>
      <c r="G73" s="78">
        <v>2.5</v>
      </c>
      <c r="H73" s="78">
        <v>2.56</v>
      </c>
      <c r="I73">
        <v>115.7</v>
      </c>
      <c r="J73">
        <v>132.26</v>
      </c>
      <c r="K73">
        <v>100.91</v>
      </c>
      <c r="L73">
        <v>4.7300000000000004</v>
      </c>
      <c r="M73">
        <v>6.99</v>
      </c>
      <c r="N73" s="135">
        <v>15.84</v>
      </c>
      <c r="O73" s="135">
        <v>6.23</v>
      </c>
      <c r="P73" s="135">
        <v>16</v>
      </c>
      <c r="Q73">
        <v>4.21</v>
      </c>
      <c r="R73">
        <v>2.0099999999999998</v>
      </c>
      <c r="S73">
        <v>4.8600000000000003</v>
      </c>
      <c r="T73">
        <v>14.3</v>
      </c>
      <c r="U73">
        <v>4.7699999999999996</v>
      </c>
      <c r="V73">
        <v>4.76</v>
      </c>
      <c r="W73">
        <v>23.18</v>
      </c>
      <c r="X73">
        <v>4.6399999999999997</v>
      </c>
      <c r="Y73">
        <v>12.35</v>
      </c>
      <c r="Z73">
        <v>6.5</v>
      </c>
      <c r="AA73">
        <v>10</v>
      </c>
      <c r="AB73">
        <v>5</v>
      </c>
      <c r="AC73">
        <v>2.0099999999999998</v>
      </c>
      <c r="AD73">
        <v>18.239999999999998</v>
      </c>
      <c r="AE73">
        <v>18.239999999999998</v>
      </c>
      <c r="AF73">
        <v>0.8</v>
      </c>
    </row>
    <row r="74" spans="1:32">
      <c r="A74" t="s">
        <v>116</v>
      </c>
      <c r="B74" s="75">
        <v>245.64</v>
      </c>
      <c r="C74" s="75">
        <v>86.89</v>
      </c>
      <c r="D74" s="135">
        <f t="shared" si="1"/>
        <v>18.810000000000002</v>
      </c>
      <c r="E74" s="75"/>
      <c r="F74" s="78">
        <v>1.51</v>
      </c>
      <c r="G74" s="78">
        <v>1.51</v>
      </c>
      <c r="H74" s="78">
        <v>1.55</v>
      </c>
      <c r="I74">
        <v>115.7</v>
      </c>
      <c r="J74">
        <v>132.26</v>
      </c>
      <c r="K74">
        <v>100.91</v>
      </c>
      <c r="L74">
        <v>4.7300000000000004</v>
      </c>
      <c r="M74">
        <v>2.9</v>
      </c>
      <c r="N74" s="135">
        <v>8.75</v>
      </c>
      <c r="O74" s="135">
        <v>1.23</v>
      </c>
      <c r="P74" s="135">
        <v>8.83</v>
      </c>
      <c r="Q74">
        <v>4.21</v>
      </c>
      <c r="R74">
        <v>0</v>
      </c>
      <c r="S74">
        <v>4.8600000000000003</v>
      </c>
      <c r="T74">
        <v>16.55</v>
      </c>
      <c r="U74">
        <v>5.51</v>
      </c>
      <c r="V74">
        <v>5.52</v>
      </c>
      <c r="W74">
        <v>9.9600000000000009</v>
      </c>
      <c r="X74">
        <v>1.99</v>
      </c>
      <c r="Y74">
        <v>6.94</v>
      </c>
      <c r="Z74">
        <v>6.5</v>
      </c>
      <c r="AA74">
        <v>5.33</v>
      </c>
      <c r="AB74">
        <v>2.67</v>
      </c>
      <c r="AC74">
        <v>2.73</v>
      </c>
      <c r="AD74">
        <v>19.079999999999998</v>
      </c>
      <c r="AE74">
        <v>19.079999999999998</v>
      </c>
      <c r="AF74">
        <v>0.8</v>
      </c>
    </row>
    <row r="75" spans="1:32">
      <c r="A75" t="s">
        <v>117</v>
      </c>
      <c r="B75" s="75">
        <v>245.64</v>
      </c>
      <c r="C75" s="75">
        <v>86.89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115.7</v>
      </c>
      <c r="J75">
        <v>132.26</v>
      </c>
      <c r="K75">
        <v>100.91</v>
      </c>
      <c r="L75">
        <v>4.7300000000000004</v>
      </c>
      <c r="M75">
        <v>2.89</v>
      </c>
      <c r="N75" s="135">
        <v>0</v>
      </c>
      <c r="O75" s="135">
        <v>0</v>
      </c>
      <c r="P75" s="135">
        <v>0</v>
      </c>
      <c r="Q75">
        <v>4.21</v>
      </c>
      <c r="R75">
        <v>0</v>
      </c>
      <c r="S75">
        <v>4.7699999999999996</v>
      </c>
      <c r="T75">
        <v>17.07</v>
      </c>
      <c r="U75">
        <v>5.69</v>
      </c>
      <c r="V75">
        <v>5.69</v>
      </c>
      <c r="W75">
        <v>2.29</v>
      </c>
      <c r="X75">
        <v>0.46</v>
      </c>
      <c r="Y75">
        <v>4.04</v>
      </c>
      <c r="Z75">
        <v>5.61</v>
      </c>
      <c r="AA75">
        <v>3.33</v>
      </c>
      <c r="AB75">
        <v>1.67</v>
      </c>
      <c r="AC75">
        <v>3.62</v>
      </c>
      <c r="AD75">
        <v>18.59</v>
      </c>
      <c r="AE75">
        <v>18.59</v>
      </c>
      <c r="AF75">
        <v>0.8</v>
      </c>
    </row>
    <row r="76" spans="1:32">
      <c r="A76" t="s">
        <v>118</v>
      </c>
      <c r="B76" s="75">
        <v>245.64</v>
      </c>
      <c r="C76" s="75">
        <v>86.89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115.7</v>
      </c>
      <c r="J76">
        <v>132.26</v>
      </c>
      <c r="K76">
        <v>100.91</v>
      </c>
      <c r="L76">
        <v>4.7300000000000004</v>
      </c>
      <c r="M76">
        <v>2.9</v>
      </c>
      <c r="N76" s="135">
        <v>0</v>
      </c>
      <c r="O76" s="135">
        <v>0</v>
      </c>
      <c r="P76" s="135">
        <v>0</v>
      </c>
      <c r="Q76">
        <v>4.21</v>
      </c>
      <c r="R76">
        <v>0</v>
      </c>
      <c r="S76">
        <v>4.7699999999999996</v>
      </c>
      <c r="T76">
        <v>17.739999999999998</v>
      </c>
      <c r="U76">
        <v>5.91</v>
      </c>
      <c r="V76">
        <v>5.92</v>
      </c>
      <c r="W76">
        <v>0.28000000000000003</v>
      </c>
      <c r="X76">
        <v>0.06</v>
      </c>
      <c r="Y76">
        <v>1.73</v>
      </c>
      <c r="Z76">
        <v>2.5099999999999998</v>
      </c>
      <c r="AA76">
        <v>1.33</v>
      </c>
      <c r="AB76">
        <v>0.67</v>
      </c>
      <c r="AC76">
        <v>3.72</v>
      </c>
      <c r="AD76">
        <v>0</v>
      </c>
      <c r="AE76">
        <v>0</v>
      </c>
      <c r="AF76">
        <v>0.8</v>
      </c>
    </row>
    <row r="77" spans="1:32">
      <c r="A77" t="s">
        <v>119</v>
      </c>
      <c r="B77" s="75">
        <v>245.64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132.26</v>
      </c>
      <c r="K77">
        <v>100.91</v>
      </c>
      <c r="L77">
        <v>4.7300000000000004</v>
      </c>
      <c r="M77">
        <v>2.9</v>
      </c>
      <c r="N77" s="135">
        <v>0</v>
      </c>
      <c r="O77" s="135">
        <v>0</v>
      </c>
      <c r="P77" s="135">
        <v>0</v>
      </c>
      <c r="Q77">
        <v>4.21</v>
      </c>
      <c r="R77">
        <v>0</v>
      </c>
      <c r="S77">
        <v>4.7699999999999996</v>
      </c>
      <c r="T77">
        <v>25.74</v>
      </c>
      <c r="U77">
        <v>8.58</v>
      </c>
      <c r="V77">
        <v>8.58</v>
      </c>
      <c r="W77">
        <v>0</v>
      </c>
      <c r="X77">
        <v>0</v>
      </c>
      <c r="Y77">
        <v>0.3</v>
      </c>
      <c r="Z77">
        <v>0</v>
      </c>
      <c r="AA77">
        <v>0</v>
      </c>
      <c r="AB77">
        <v>0</v>
      </c>
      <c r="AC77">
        <v>4.62</v>
      </c>
      <c r="AD77">
        <v>0</v>
      </c>
      <c r="AE77">
        <v>0</v>
      </c>
      <c r="AF77">
        <v>0.8</v>
      </c>
    </row>
    <row r="78" spans="1:32">
      <c r="A78" t="s">
        <v>120</v>
      </c>
      <c r="B78" s="75">
        <v>245.64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132.26</v>
      </c>
      <c r="K78">
        <v>100.91</v>
      </c>
      <c r="L78">
        <v>4.7300000000000004</v>
      </c>
      <c r="M78">
        <v>2.91</v>
      </c>
      <c r="N78" s="135">
        <v>0</v>
      </c>
      <c r="O78" s="135">
        <v>0</v>
      </c>
      <c r="P78" s="135">
        <v>0</v>
      </c>
      <c r="Q78">
        <v>4.21</v>
      </c>
      <c r="R78">
        <v>0</v>
      </c>
      <c r="S78">
        <v>4.7699999999999996</v>
      </c>
      <c r="T78">
        <v>25.73</v>
      </c>
      <c r="U78">
        <v>8.57</v>
      </c>
      <c r="V78">
        <v>8.58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4.68</v>
      </c>
      <c r="AD78">
        <v>0</v>
      </c>
      <c r="AE78">
        <v>0</v>
      </c>
      <c r="AF78">
        <v>0.8</v>
      </c>
    </row>
    <row r="79" spans="1:32">
      <c r="A79" t="s">
        <v>121</v>
      </c>
      <c r="B79" s="75">
        <v>245.64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132.26</v>
      </c>
      <c r="K79">
        <v>100.91</v>
      </c>
      <c r="L79">
        <v>4.5</v>
      </c>
      <c r="M79">
        <v>2.91</v>
      </c>
      <c r="N79" s="135">
        <v>0</v>
      </c>
      <c r="O79" s="135">
        <v>0</v>
      </c>
      <c r="P79" s="135">
        <v>0</v>
      </c>
      <c r="Q79">
        <v>4.21</v>
      </c>
      <c r="R79">
        <v>0</v>
      </c>
      <c r="S79">
        <v>4.63</v>
      </c>
      <c r="T79">
        <v>25.7</v>
      </c>
      <c r="U79">
        <v>8.57</v>
      </c>
      <c r="V79">
        <v>8.56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4.49</v>
      </c>
      <c r="AD79">
        <v>0</v>
      </c>
      <c r="AE79">
        <v>0</v>
      </c>
      <c r="AF79">
        <v>0.8</v>
      </c>
    </row>
    <row r="80" spans="1:32">
      <c r="A80" t="s">
        <v>122</v>
      </c>
      <c r="B80" s="75">
        <v>245.64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132.26</v>
      </c>
      <c r="K80">
        <v>100.91</v>
      </c>
      <c r="L80">
        <v>4.5</v>
      </c>
      <c r="M80">
        <v>2.92</v>
      </c>
      <c r="N80" s="135">
        <v>0</v>
      </c>
      <c r="O80" s="135">
        <v>0</v>
      </c>
      <c r="P80" s="135">
        <v>0</v>
      </c>
      <c r="Q80">
        <v>4.21</v>
      </c>
      <c r="R80">
        <v>0</v>
      </c>
      <c r="S80">
        <v>4.63</v>
      </c>
      <c r="T80">
        <v>25.4</v>
      </c>
      <c r="U80">
        <v>8.4700000000000006</v>
      </c>
      <c r="V80">
        <v>8.4499999999999993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4.21</v>
      </c>
      <c r="AD80">
        <v>0</v>
      </c>
      <c r="AE80">
        <v>0</v>
      </c>
      <c r="AF80">
        <v>0.8</v>
      </c>
    </row>
    <row r="81" spans="1:32">
      <c r="A81" t="s">
        <v>123</v>
      </c>
      <c r="B81" s="75">
        <v>245.64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</v>
      </c>
      <c r="J81">
        <v>132.26</v>
      </c>
      <c r="K81">
        <v>100.91</v>
      </c>
      <c r="L81">
        <v>4.5</v>
      </c>
      <c r="M81">
        <v>2.93</v>
      </c>
      <c r="N81" s="135">
        <v>0</v>
      </c>
      <c r="O81" s="135">
        <v>0</v>
      </c>
      <c r="P81" s="135">
        <v>0</v>
      </c>
      <c r="Q81">
        <v>4.21</v>
      </c>
      <c r="R81">
        <v>0</v>
      </c>
      <c r="S81">
        <v>4.63</v>
      </c>
      <c r="T81">
        <v>24.9</v>
      </c>
      <c r="U81">
        <v>8.3000000000000007</v>
      </c>
      <c r="V81">
        <v>8.2899999999999991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3.88</v>
      </c>
      <c r="AD81">
        <v>0</v>
      </c>
      <c r="AE81">
        <v>0</v>
      </c>
      <c r="AF81">
        <v>0.8</v>
      </c>
    </row>
    <row r="82" spans="1:32">
      <c r="A82" t="s">
        <v>124</v>
      </c>
      <c r="B82" s="75">
        <v>245.64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</v>
      </c>
      <c r="J82">
        <v>132.26</v>
      </c>
      <c r="K82">
        <v>100.91</v>
      </c>
      <c r="L82">
        <v>4.5</v>
      </c>
      <c r="M82">
        <v>2.95</v>
      </c>
      <c r="N82" s="135">
        <v>0</v>
      </c>
      <c r="O82" s="135">
        <v>0</v>
      </c>
      <c r="P82" s="135">
        <v>0</v>
      </c>
      <c r="Q82">
        <v>4.21</v>
      </c>
      <c r="R82">
        <v>0</v>
      </c>
      <c r="S82">
        <v>4.63</v>
      </c>
      <c r="T82">
        <v>24.02</v>
      </c>
      <c r="U82">
        <v>8.01</v>
      </c>
      <c r="V82">
        <v>8.01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3.54</v>
      </c>
      <c r="AD82">
        <v>0</v>
      </c>
      <c r="AE82">
        <v>0</v>
      </c>
      <c r="AF82">
        <v>0.8</v>
      </c>
    </row>
    <row r="83" spans="1:32">
      <c r="A83" t="s">
        <v>125</v>
      </c>
      <c r="B83" s="75">
        <v>245.64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</v>
      </c>
      <c r="J83">
        <v>132.26</v>
      </c>
      <c r="K83">
        <v>100.91</v>
      </c>
      <c r="L83">
        <v>4.5</v>
      </c>
      <c r="M83">
        <v>2.96</v>
      </c>
      <c r="N83" s="135">
        <v>0</v>
      </c>
      <c r="O83" s="135">
        <v>0</v>
      </c>
      <c r="P83" s="135">
        <v>0</v>
      </c>
      <c r="Q83">
        <v>4.07</v>
      </c>
      <c r="R83">
        <v>0</v>
      </c>
      <c r="S83">
        <v>4.54</v>
      </c>
      <c r="T83">
        <v>23.32</v>
      </c>
      <c r="U83">
        <v>7.77</v>
      </c>
      <c r="V83">
        <v>7.77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4.82</v>
      </c>
      <c r="AD83">
        <v>0</v>
      </c>
      <c r="AE83">
        <v>0</v>
      </c>
      <c r="AF83">
        <v>0.8</v>
      </c>
    </row>
    <row r="84" spans="1:32">
      <c r="A84" t="s">
        <v>126</v>
      </c>
      <c r="B84" s="75">
        <v>245.64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</v>
      </c>
      <c r="J84">
        <v>132.26</v>
      </c>
      <c r="K84">
        <v>100.91</v>
      </c>
      <c r="L84">
        <v>4.5</v>
      </c>
      <c r="M84">
        <v>2.98</v>
      </c>
      <c r="N84" s="135">
        <v>0</v>
      </c>
      <c r="O84" s="135">
        <v>0</v>
      </c>
      <c r="P84" s="135">
        <v>0</v>
      </c>
      <c r="Q84">
        <v>4.07</v>
      </c>
      <c r="R84">
        <v>0</v>
      </c>
      <c r="S84">
        <v>4.54</v>
      </c>
      <c r="T84">
        <v>22.4</v>
      </c>
      <c r="U84">
        <v>7.47</v>
      </c>
      <c r="V84">
        <v>7.45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4.76</v>
      </c>
      <c r="AD84">
        <v>0</v>
      </c>
      <c r="AE84">
        <v>0</v>
      </c>
      <c r="AF84">
        <v>0.8</v>
      </c>
    </row>
    <row r="85" spans="1:32">
      <c r="A85" t="s">
        <v>127</v>
      </c>
      <c r="B85" s="75">
        <v>245.64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</v>
      </c>
      <c r="J85">
        <v>132.26</v>
      </c>
      <c r="K85">
        <v>100.91</v>
      </c>
      <c r="L85">
        <v>4.5</v>
      </c>
      <c r="M85">
        <v>2.97</v>
      </c>
      <c r="N85" s="135">
        <v>0</v>
      </c>
      <c r="O85" s="135">
        <v>0</v>
      </c>
      <c r="P85" s="135">
        <v>0</v>
      </c>
      <c r="Q85">
        <v>4.07</v>
      </c>
      <c r="R85">
        <v>0</v>
      </c>
      <c r="S85">
        <v>4.54</v>
      </c>
      <c r="T85">
        <v>21.78</v>
      </c>
      <c r="U85">
        <v>7.26</v>
      </c>
      <c r="V85">
        <v>7.27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4.74</v>
      </c>
      <c r="AD85">
        <v>0</v>
      </c>
      <c r="AE85">
        <v>0</v>
      </c>
      <c r="AF85">
        <v>0.8</v>
      </c>
    </row>
    <row r="86" spans="1:32">
      <c r="A86" t="s">
        <v>128</v>
      </c>
      <c r="B86" s="75">
        <v>245.64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</v>
      </c>
      <c r="J86">
        <v>132.26</v>
      </c>
      <c r="K86">
        <v>100.91</v>
      </c>
      <c r="L86">
        <v>4.5</v>
      </c>
      <c r="M86">
        <v>3.02</v>
      </c>
      <c r="N86" s="135">
        <v>0</v>
      </c>
      <c r="O86" s="135">
        <v>0</v>
      </c>
      <c r="P86" s="135">
        <v>0</v>
      </c>
      <c r="Q86">
        <v>4.07</v>
      </c>
      <c r="R86">
        <v>0</v>
      </c>
      <c r="S86">
        <v>4.54</v>
      </c>
      <c r="T86">
        <v>21.04</v>
      </c>
      <c r="U86">
        <v>7.01</v>
      </c>
      <c r="V86">
        <v>7.02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4.7</v>
      </c>
      <c r="AD86">
        <v>0</v>
      </c>
      <c r="AE86">
        <v>0</v>
      </c>
      <c r="AF86">
        <v>0.8</v>
      </c>
    </row>
    <row r="87" spans="1:32">
      <c r="A87" t="s">
        <v>129</v>
      </c>
      <c r="B87" s="75">
        <v>245.64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66.17</v>
      </c>
      <c r="J87">
        <v>132.26</v>
      </c>
      <c r="K87">
        <v>100.91</v>
      </c>
      <c r="L87">
        <v>4.5</v>
      </c>
      <c r="M87">
        <v>3.07</v>
      </c>
      <c r="N87" s="135">
        <v>0</v>
      </c>
      <c r="O87" s="135">
        <v>0</v>
      </c>
      <c r="P87" s="135">
        <v>0</v>
      </c>
      <c r="Q87">
        <v>4.07</v>
      </c>
      <c r="R87">
        <v>0</v>
      </c>
      <c r="S87">
        <v>4.45</v>
      </c>
      <c r="T87">
        <v>19.82</v>
      </c>
      <c r="U87">
        <v>6.61</v>
      </c>
      <c r="V87">
        <v>6.6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4.4400000000000004</v>
      </c>
      <c r="AD87">
        <v>0</v>
      </c>
      <c r="AE87">
        <v>0</v>
      </c>
      <c r="AF87">
        <v>0.78</v>
      </c>
    </row>
    <row r="88" spans="1:32">
      <c r="A88" t="s">
        <v>130</v>
      </c>
      <c r="B88" s="75">
        <v>245.64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66.17</v>
      </c>
      <c r="J88">
        <v>132.26</v>
      </c>
      <c r="K88">
        <v>100.91</v>
      </c>
      <c r="L88">
        <v>4.5</v>
      </c>
      <c r="M88">
        <v>3.14</v>
      </c>
      <c r="N88" s="135">
        <v>0</v>
      </c>
      <c r="O88" s="135">
        <v>0</v>
      </c>
      <c r="P88" s="135">
        <v>0</v>
      </c>
      <c r="Q88">
        <v>4.07</v>
      </c>
      <c r="R88">
        <v>0</v>
      </c>
      <c r="S88">
        <v>4.45</v>
      </c>
      <c r="T88">
        <v>18.78</v>
      </c>
      <c r="U88">
        <v>6.26</v>
      </c>
      <c r="V88">
        <v>6.27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4.37</v>
      </c>
      <c r="AD88">
        <v>0</v>
      </c>
      <c r="AE88">
        <v>0</v>
      </c>
      <c r="AF88">
        <v>0.78</v>
      </c>
    </row>
    <row r="89" spans="1:32">
      <c r="A89" t="s">
        <v>131</v>
      </c>
      <c r="B89" s="75">
        <v>245.64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66.17</v>
      </c>
      <c r="J89">
        <v>132.26</v>
      </c>
      <c r="K89">
        <v>90.16</v>
      </c>
      <c r="L89">
        <v>4.5</v>
      </c>
      <c r="M89">
        <v>3.45</v>
      </c>
      <c r="N89" s="135">
        <v>0</v>
      </c>
      <c r="O89" s="135">
        <v>0</v>
      </c>
      <c r="P89" s="135">
        <v>0</v>
      </c>
      <c r="Q89">
        <v>4.07</v>
      </c>
      <c r="R89">
        <v>0</v>
      </c>
      <c r="S89">
        <v>4.45</v>
      </c>
      <c r="T89">
        <v>18.010000000000002</v>
      </c>
      <c r="U89">
        <v>6</v>
      </c>
      <c r="V89">
        <v>6.01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2.94</v>
      </c>
      <c r="AD89">
        <v>0</v>
      </c>
      <c r="AE89">
        <v>0</v>
      </c>
      <c r="AF89">
        <v>0.78</v>
      </c>
    </row>
    <row r="90" spans="1:32">
      <c r="A90" t="s">
        <v>132</v>
      </c>
      <c r="B90" s="75">
        <v>245.64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66.17</v>
      </c>
      <c r="J90">
        <v>132.26</v>
      </c>
      <c r="K90">
        <v>90.16</v>
      </c>
      <c r="L90">
        <v>4.5</v>
      </c>
      <c r="M90">
        <v>3.8</v>
      </c>
      <c r="N90" s="135">
        <v>0</v>
      </c>
      <c r="O90" s="135">
        <v>0</v>
      </c>
      <c r="P90" s="135">
        <v>0</v>
      </c>
      <c r="Q90">
        <v>4.07</v>
      </c>
      <c r="R90">
        <v>0</v>
      </c>
      <c r="S90">
        <v>4.45</v>
      </c>
      <c r="T90">
        <v>16.91</v>
      </c>
      <c r="U90">
        <v>5.64</v>
      </c>
      <c r="V90">
        <v>5.62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2.93</v>
      </c>
      <c r="AD90">
        <v>0</v>
      </c>
      <c r="AE90">
        <v>0</v>
      </c>
      <c r="AF90">
        <v>0.78</v>
      </c>
    </row>
    <row r="91" spans="1:32">
      <c r="A91" t="s">
        <v>133</v>
      </c>
      <c r="B91" s="75">
        <v>245.64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66.17</v>
      </c>
      <c r="J91">
        <v>132.26</v>
      </c>
      <c r="K91">
        <v>100.91</v>
      </c>
      <c r="L91">
        <v>4.5</v>
      </c>
      <c r="M91">
        <v>3.99</v>
      </c>
      <c r="N91" s="135">
        <v>0</v>
      </c>
      <c r="O91" s="135">
        <v>0</v>
      </c>
      <c r="P91" s="135">
        <v>0</v>
      </c>
      <c r="Q91">
        <v>3.99</v>
      </c>
      <c r="R91">
        <v>0</v>
      </c>
      <c r="S91">
        <v>4.45</v>
      </c>
      <c r="T91">
        <v>15.07</v>
      </c>
      <c r="U91">
        <v>5.0199999999999996</v>
      </c>
      <c r="V91">
        <v>5.04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2.96</v>
      </c>
      <c r="AD91">
        <v>0</v>
      </c>
      <c r="AE91">
        <v>0</v>
      </c>
      <c r="AF91">
        <v>0.78</v>
      </c>
    </row>
    <row r="92" spans="1:32">
      <c r="A92" t="s">
        <v>134</v>
      </c>
      <c r="B92" s="75">
        <v>245.64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66.17</v>
      </c>
      <c r="J92">
        <v>132.26</v>
      </c>
      <c r="K92">
        <v>90.16</v>
      </c>
      <c r="L92">
        <v>4.5</v>
      </c>
      <c r="M92">
        <v>3.99</v>
      </c>
      <c r="N92" s="135">
        <v>0</v>
      </c>
      <c r="O92" s="135">
        <v>0</v>
      </c>
      <c r="P92" s="135">
        <v>0</v>
      </c>
      <c r="Q92">
        <v>3.99</v>
      </c>
      <c r="R92">
        <v>0</v>
      </c>
      <c r="S92">
        <v>4.45</v>
      </c>
      <c r="T92">
        <v>13.6</v>
      </c>
      <c r="U92">
        <v>4.53</v>
      </c>
      <c r="V92">
        <v>4.53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2.95</v>
      </c>
      <c r="AD92">
        <v>0</v>
      </c>
      <c r="AE92">
        <v>0</v>
      </c>
      <c r="AF92">
        <v>0.78</v>
      </c>
    </row>
    <row r="93" spans="1:32">
      <c r="A93" t="s">
        <v>135</v>
      </c>
      <c r="B93" s="75">
        <v>245.64</v>
      </c>
      <c r="C93" s="75">
        <v>73.84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66.17</v>
      </c>
      <c r="J93">
        <v>132.26</v>
      </c>
      <c r="K93">
        <v>90.16</v>
      </c>
      <c r="L93">
        <v>4.5</v>
      </c>
      <c r="M93">
        <v>3.84</v>
      </c>
      <c r="N93" s="135">
        <v>0</v>
      </c>
      <c r="O93" s="135">
        <v>0</v>
      </c>
      <c r="P93" s="135">
        <v>0</v>
      </c>
      <c r="Q93">
        <v>3.99</v>
      </c>
      <c r="R93">
        <v>0</v>
      </c>
      <c r="S93">
        <v>4.45</v>
      </c>
      <c r="T93">
        <v>11.91</v>
      </c>
      <c r="U93">
        <v>3.97</v>
      </c>
      <c r="V93">
        <v>3.97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2.91</v>
      </c>
      <c r="AD93">
        <v>0</v>
      </c>
      <c r="AE93">
        <v>0</v>
      </c>
      <c r="AF93">
        <v>0.78</v>
      </c>
    </row>
    <row r="94" spans="1:32">
      <c r="A94" t="s">
        <v>136</v>
      </c>
      <c r="B94" s="75">
        <v>209.53</v>
      </c>
      <c r="C94" s="75">
        <v>73.84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66.17</v>
      </c>
      <c r="J94">
        <v>132.26</v>
      </c>
      <c r="K94">
        <v>72.14</v>
      </c>
      <c r="L94">
        <v>4.5</v>
      </c>
      <c r="M94">
        <v>3.88</v>
      </c>
      <c r="N94" s="135">
        <v>0</v>
      </c>
      <c r="O94" s="135">
        <v>0</v>
      </c>
      <c r="P94" s="135">
        <v>0</v>
      </c>
      <c r="Q94">
        <v>3.99</v>
      </c>
      <c r="R94">
        <v>0</v>
      </c>
      <c r="S94">
        <v>4.45</v>
      </c>
      <c r="T94">
        <v>10.64</v>
      </c>
      <c r="U94">
        <v>3.55</v>
      </c>
      <c r="V94">
        <v>3.54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2.88</v>
      </c>
      <c r="AD94">
        <v>0</v>
      </c>
      <c r="AE94">
        <v>0</v>
      </c>
      <c r="AF94">
        <v>0.78</v>
      </c>
    </row>
    <row r="95" spans="1:32">
      <c r="A95" t="s">
        <v>137</v>
      </c>
      <c r="B95" s="75">
        <v>209.53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66.17</v>
      </c>
      <c r="J95">
        <v>132.26</v>
      </c>
      <c r="K95">
        <v>49.27</v>
      </c>
      <c r="L95">
        <v>4.5</v>
      </c>
      <c r="M95">
        <v>4.08</v>
      </c>
      <c r="N95" s="135">
        <v>0</v>
      </c>
      <c r="O95" s="135">
        <v>0</v>
      </c>
      <c r="P95" s="135">
        <v>0</v>
      </c>
      <c r="Q95">
        <v>3.99</v>
      </c>
      <c r="R95">
        <v>0</v>
      </c>
      <c r="S95">
        <v>4.45</v>
      </c>
      <c r="T95">
        <v>9.19</v>
      </c>
      <c r="U95">
        <v>3.06</v>
      </c>
      <c r="V95">
        <v>3.08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2.86</v>
      </c>
      <c r="AD95">
        <v>0</v>
      </c>
      <c r="AE95">
        <v>0</v>
      </c>
      <c r="AF95">
        <v>0.78</v>
      </c>
    </row>
    <row r="96" spans="1:32">
      <c r="A96" t="s">
        <v>138</v>
      </c>
      <c r="B96" s="75">
        <v>209.53</v>
      </c>
      <c r="C96" s="75">
        <v>74.12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66.17</v>
      </c>
      <c r="J96">
        <v>132.26</v>
      </c>
      <c r="K96">
        <v>49.27</v>
      </c>
      <c r="L96">
        <v>4.5</v>
      </c>
      <c r="M96">
        <v>3.74</v>
      </c>
      <c r="N96" s="135">
        <v>0</v>
      </c>
      <c r="O96" s="135">
        <v>0</v>
      </c>
      <c r="P96" s="135">
        <v>0</v>
      </c>
      <c r="Q96">
        <v>3.99</v>
      </c>
      <c r="R96">
        <v>0</v>
      </c>
      <c r="S96">
        <v>4.45</v>
      </c>
      <c r="T96">
        <v>8.2200000000000006</v>
      </c>
      <c r="U96">
        <v>2.74</v>
      </c>
      <c r="V96">
        <v>2.74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2.84</v>
      </c>
      <c r="AD96">
        <v>0</v>
      </c>
      <c r="AE96">
        <v>0</v>
      </c>
      <c r="AF96">
        <v>0.78</v>
      </c>
    </row>
    <row r="97" spans="1:36">
      <c r="A97" t="s">
        <v>139</v>
      </c>
      <c r="B97" s="75">
        <v>209.53</v>
      </c>
      <c r="C97" s="75">
        <v>74.12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70.33</v>
      </c>
      <c r="J97">
        <v>132.26</v>
      </c>
      <c r="K97">
        <v>49.27</v>
      </c>
      <c r="L97">
        <v>4.5</v>
      </c>
      <c r="M97">
        <v>3.43</v>
      </c>
      <c r="N97" s="135">
        <v>0</v>
      </c>
      <c r="O97" s="135">
        <v>0</v>
      </c>
      <c r="P97" s="135">
        <v>0</v>
      </c>
      <c r="Q97">
        <v>3.99</v>
      </c>
      <c r="R97">
        <v>0</v>
      </c>
      <c r="S97">
        <v>4.45</v>
      </c>
      <c r="T97">
        <v>6.73</v>
      </c>
      <c r="U97">
        <v>2.2400000000000002</v>
      </c>
      <c r="V97">
        <v>2.25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2.67</v>
      </c>
      <c r="AD97">
        <v>0</v>
      </c>
      <c r="AE97">
        <v>0</v>
      </c>
      <c r="AF97">
        <v>0.78</v>
      </c>
    </row>
    <row r="98" spans="1:36">
      <c r="A98" t="s">
        <v>140</v>
      </c>
      <c r="B98" s="75">
        <v>209.53</v>
      </c>
      <c r="C98" s="75">
        <v>74.12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70.33</v>
      </c>
      <c r="J98">
        <v>132.26</v>
      </c>
      <c r="K98">
        <v>49.27</v>
      </c>
      <c r="L98">
        <v>4.5</v>
      </c>
      <c r="M98">
        <v>3.28</v>
      </c>
      <c r="N98" s="135">
        <v>0</v>
      </c>
      <c r="O98" s="135">
        <v>0</v>
      </c>
      <c r="P98" s="135">
        <v>0</v>
      </c>
      <c r="Q98">
        <v>3.99</v>
      </c>
      <c r="R98">
        <v>0</v>
      </c>
      <c r="S98">
        <v>4.45</v>
      </c>
      <c r="T98">
        <v>6.07</v>
      </c>
      <c r="U98">
        <v>2.0299999999999998</v>
      </c>
      <c r="V98">
        <v>2.02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2.57</v>
      </c>
      <c r="AD98">
        <v>0</v>
      </c>
      <c r="AE98">
        <v>0</v>
      </c>
      <c r="AF98">
        <v>0.78</v>
      </c>
    </row>
    <row r="99" spans="1:36">
      <c r="A99" t="s">
        <v>141</v>
      </c>
      <c r="B99" s="75">
        <f>SUM(B3:B98)/4000</f>
        <v>5.2741574999999967</v>
      </c>
      <c r="C99" s="75">
        <f t="shared" ref="C99:L99" si="2">SUM(C3:C98)/4000</f>
        <v>1.8261075000000002</v>
      </c>
      <c r="D99" s="135">
        <f t="shared" ref="D99" si="3">SUM(D3:D98)/4000</f>
        <v>1.0207074999999994</v>
      </c>
      <c r="E99" s="75"/>
      <c r="F99" s="78">
        <f t="shared" si="2"/>
        <v>0.12923499999999999</v>
      </c>
      <c r="G99" s="78">
        <f t="shared" si="2"/>
        <v>0.12925</v>
      </c>
      <c r="H99" s="78">
        <f t="shared" si="2"/>
        <v>0.13090749999999998</v>
      </c>
      <c r="I99">
        <f t="shared" si="2"/>
        <v>2.1495549999999981</v>
      </c>
      <c r="J99">
        <f t="shared" si="2"/>
        <v>3.1742400000000042</v>
      </c>
      <c r="K99">
        <f t="shared" si="2"/>
        <v>1.6217100000000007</v>
      </c>
      <c r="L99">
        <f t="shared" si="2"/>
        <v>0.11213000000000012</v>
      </c>
      <c r="M99">
        <f t="shared" ref="M99:AB99" si="4">SUM(M3:M98)/4000</f>
        <v>7.9342499999999969E-2</v>
      </c>
      <c r="N99" s="135">
        <f t="shared" si="4"/>
        <v>0.34314499999999976</v>
      </c>
      <c r="O99" s="135">
        <f t="shared" si="4"/>
        <v>0.33389499999999989</v>
      </c>
      <c r="P99" s="135">
        <f t="shared" si="4"/>
        <v>0.34366749999999974</v>
      </c>
      <c r="Q99">
        <f t="shared" si="4"/>
        <v>9.643999999999997E-2</v>
      </c>
      <c r="R99">
        <f t="shared" si="4"/>
        <v>0.9606475000000001</v>
      </c>
      <c r="S99">
        <f t="shared" si="4"/>
        <v>0.10928999999999997</v>
      </c>
      <c r="T99">
        <f t="shared" si="4"/>
        <v>0.30606250000000002</v>
      </c>
      <c r="U99">
        <f t="shared" si="4"/>
        <v>0.1020225</v>
      </c>
      <c r="V99">
        <f t="shared" si="4"/>
        <v>0.1019975</v>
      </c>
      <c r="W99">
        <f t="shared" si="4"/>
        <v>1.8864649999999994</v>
      </c>
      <c r="X99">
        <f t="shared" si="4"/>
        <v>0.37730249999999987</v>
      </c>
      <c r="Y99">
        <f t="shared" si="4"/>
        <v>0.63151499999999994</v>
      </c>
      <c r="Z99">
        <f t="shared" si="4"/>
        <v>0.33154499999999987</v>
      </c>
      <c r="AA99">
        <f t="shared" si="4"/>
        <v>0.67770000000000019</v>
      </c>
      <c r="AB99">
        <f t="shared" si="4"/>
        <v>0.33882750000000011</v>
      </c>
      <c r="AC99">
        <f t="shared" ref="AC99:AJ99" si="5">SUM(AC3:AC98)/4000</f>
        <v>6.7662500000000014E-2</v>
      </c>
      <c r="AD99">
        <f t="shared" si="5"/>
        <v>0.16691249999999994</v>
      </c>
      <c r="AE99">
        <f t="shared" si="5"/>
        <v>0.16691249999999994</v>
      </c>
      <c r="AF99">
        <f t="shared" si="5"/>
        <v>1.9139999999999976E-2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2.1070000000000002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-2.1070000000000002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6.726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-6.726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11.366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-11.366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12.045999999999999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-12.045999999999999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11.726000000000001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-11.726000000000001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9.3179999999999996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-9.3179999999999996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6.9779999999999998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-6.9779999999999998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5.7889999999999997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-5.7889999999999997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19.381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-19.381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17.11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-17.11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48.968000000000004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-48.968000000000004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33.444000000000003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-33.444000000000003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22.216000000000001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-22.216000000000001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7.3440000000000003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-7.3440000000000003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6.7830000000000004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-6.7830000000000004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19.661000000000001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-19.661000000000001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20.084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-20.084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17.622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-17.622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13.223000000000001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-13.223000000000001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7.2130000000000001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-7.2130000000000001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0.14827624999999994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-0.14827624999999994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90.003114198921281</v>
      </c>
      <c r="L3">
        <v>90.003114235145347</v>
      </c>
      <c r="M3">
        <v>63.767488177719123</v>
      </c>
      <c r="N3">
        <v>51.878865923950443</v>
      </c>
      <c r="O3">
        <v>73.283582558745252</v>
      </c>
      <c r="P3">
        <v>27.530072101341275</v>
      </c>
      <c r="Q3">
        <v>0</v>
      </c>
      <c r="R3">
        <v>18.613100617431957</v>
      </c>
      <c r="S3">
        <v>11.582439769452451</v>
      </c>
      <c r="T3">
        <v>0</v>
      </c>
      <c r="U3">
        <v>51.75920962608204</v>
      </c>
      <c r="V3">
        <v>9.1041214635619081</v>
      </c>
      <c r="W3">
        <v>19.995312372040583</v>
      </c>
      <c r="X3">
        <v>64.786076194839978</v>
      </c>
      <c r="Y3">
        <v>0</v>
      </c>
      <c r="Z3">
        <v>0</v>
      </c>
      <c r="AA3">
        <v>0</v>
      </c>
      <c r="AB3">
        <v>5.7369298000000004</v>
      </c>
      <c r="AC3">
        <v>0</v>
      </c>
      <c r="AD3">
        <v>8.0075120999999996</v>
      </c>
      <c r="AE3">
        <v>6.7624751999999999</v>
      </c>
      <c r="AF3">
        <v>4.44243085</v>
      </c>
      <c r="AG3">
        <v>27.986416920000003</v>
      </c>
      <c r="AH3">
        <v>30.818686469999999</v>
      </c>
      <c r="AI3">
        <v>0</v>
      </c>
      <c r="AJ3">
        <v>0</v>
      </c>
      <c r="AK3">
        <v>22.630476540000004</v>
      </c>
      <c r="AL3">
        <v>8.6689999999999987</v>
      </c>
      <c r="AM3">
        <v>0</v>
      </c>
      <c r="AN3">
        <v>0</v>
      </c>
      <c r="AO3">
        <v>7.2309887999999996</v>
      </c>
      <c r="AP3">
        <v>5.7386750399999995</v>
      </c>
      <c r="AQ3">
        <v>10.785749000000003</v>
      </c>
      <c r="AR3">
        <v>23.274086400000002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27.348904026225277</v>
      </c>
      <c r="BB3">
        <f>SUM(B3:AZ3)-BA3</f>
        <v>717.85287700500635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90.003114198921281</v>
      </c>
      <c r="L4">
        <v>90.003114235145347</v>
      </c>
      <c r="M4">
        <v>63.767488177719123</v>
      </c>
      <c r="N4">
        <v>51.878865923950443</v>
      </c>
      <c r="O4">
        <v>73.283582558745252</v>
      </c>
      <c r="P4">
        <v>27.530072101341275</v>
      </c>
      <c r="Q4">
        <v>0</v>
      </c>
      <c r="R4">
        <v>18.613100617431957</v>
      </c>
      <c r="S4">
        <v>11.582439769452451</v>
      </c>
      <c r="T4">
        <v>0</v>
      </c>
      <c r="U4">
        <v>51.75920962608204</v>
      </c>
      <c r="V4">
        <v>9.1041214635619081</v>
      </c>
      <c r="W4">
        <v>19.995312372040583</v>
      </c>
      <c r="X4">
        <v>64.786076194839978</v>
      </c>
      <c r="Y4">
        <v>0</v>
      </c>
      <c r="Z4">
        <v>0</v>
      </c>
      <c r="AA4">
        <v>0</v>
      </c>
      <c r="AB4">
        <v>5.7369298000000004</v>
      </c>
      <c r="AC4">
        <v>0</v>
      </c>
      <c r="AD4">
        <v>8.0075120999999996</v>
      </c>
      <c r="AE4">
        <v>6.7624751999999999</v>
      </c>
      <c r="AF4">
        <v>4.44243085</v>
      </c>
      <c r="AG4">
        <v>27.986416920000003</v>
      </c>
      <c r="AH4">
        <v>16.636268000000001</v>
      </c>
      <c r="AI4">
        <v>0</v>
      </c>
      <c r="AJ4">
        <v>0</v>
      </c>
      <c r="AK4">
        <v>22.630476540000004</v>
      </c>
      <c r="AL4">
        <v>8.6689999999999987</v>
      </c>
      <c r="AM4">
        <v>0</v>
      </c>
      <c r="AN4">
        <v>0</v>
      </c>
      <c r="AO4">
        <v>7.2309887999999996</v>
      </c>
      <c r="AP4">
        <v>5.7386750399999995</v>
      </c>
      <c r="AQ4">
        <v>10.785749000000003</v>
      </c>
      <c r="AR4">
        <v>23.274086400000002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26.828409479125284</v>
      </c>
      <c r="BB4">
        <f t="shared" ref="BB4:BB67" si="0">SUM(B4:AZ4)-BA4</f>
        <v>704.19095308210626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90.003114198921281</v>
      </c>
      <c r="L5">
        <v>90.003114235145347</v>
      </c>
      <c r="M5">
        <v>63.767488177719123</v>
      </c>
      <c r="N5">
        <v>51.878865923950443</v>
      </c>
      <c r="O5">
        <v>73.283582558745252</v>
      </c>
      <c r="P5">
        <v>27.530072101341275</v>
      </c>
      <c r="Q5">
        <v>0</v>
      </c>
      <c r="R5">
        <v>18.613100617431957</v>
      </c>
      <c r="S5">
        <v>11.582439769452451</v>
      </c>
      <c r="T5">
        <v>0</v>
      </c>
      <c r="U5">
        <v>51.75920962608204</v>
      </c>
      <c r="V5">
        <v>9.1041214635619081</v>
      </c>
      <c r="W5">
        <v>19.995312372040583</v>
      </c>
      <c r="X5">
        <v>64.786076194839978</v>
      </c>
      <c r="Y5">
        <v>0</v>
      </c>
      <c r="Z5">
        <v>0</v>
      </c>
      <c r="AA5">
        <v>0</v>
      </c>
      <c r="AB5">
        <v>5.7369298000000004</v>
      </c>
      <c r="AC5">
        <v>0</v>
      </c>
      <c r="AD5">
        <v>8.0075120999999996</v>
      </c>
      <c r="AE5">
        <v>6.7624751999999999</v>
      </c>
      <c r="AF5">
        <v>4.44243085</v>
      </c>
      <c r="AG5">
        <v>27.986416920000003</v>
      </c>
      <c r="AH5">
        <v>16.636268000000001</v>
      </c>
      <c r="AI5">
        <v>0</v>
      </c>
      <c r="AJ5">
        <v>0</v>
      </c>
      <c r="AK5">
        <v>22.630476540000004</v>
      </c>
      <c r="AL5">
        <v>8.6689999999999987</v>
      </c>
      <c r="AM5">
        <v>0</v>
      </c>
      <c r="AN5">
        <v>0</v>
      </c>
      <c r="AO5">
        <v>7.2309887999999996</v>
      </c>
      <c r="AP5">
        <v>5.7386750399999995</v>
      </c>
      <c r="AQ5">
        <v>0</v>
      </c>
      <c r="AR5">
        <v>1.4546303999999999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25.631798791525284</v>
      </c>
      <c r="BB5">
        <f t="shared" si="0"/>
        <v>672.78235876970632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90.003114198921281</v>
      </c>
      <c r="L6">
        <v>90.003114235145347</v>
      </c>
      <c r="M6">
        <v>63.767488177719123</v>
      </c>
      <c r="N6">
        <v>51.878865923950443</v>
      </c>
      <c r="O6">
        <v>73.283582558745252</v>
      </c>
      <c r="P6">
        <v>27.530072101341275</v>
      </c>
      <c r="Q6">
        <v>0</v>
      </c>
      <c r="R6">
        <v>18.613100617431957</v>
      </c>
      <c r="S6">
        <v>11.582439769452451</v>
      </c>
      <c r="T6">
        <v>0</v>
      </c>
      <c r="U6">
        <v>51.75920962608204</v>
      </c>
      <c r="V6">
        <v>9.1041214635619081</v>
      </c>
      <c r="W6">
        <v>19.995312372040583</v>
      </c>
      <c r="X6">
        <v>64.786076194839978</v>
      </c>
      <c r="Y6">
        <v>0</v>
      </c>
      <c r="Z6">
        <v>0</v>
      </c>
      <c r="AA6">
        <v>0</v>
      </c>
      <c r="AB6">
        <v>5.7369298000000004</v>
      </c>
      <c r="AC6">
        <v>0</v>
      </c>
      <c r="AD6">
        <v>8.0075120999999996</v>
      </c>
      <c r="AE6">
        <v>6.7624751999999999</v>
      </c>
      <c r="AF6">
        <v>4.44243085</v>
      </c>
      <c r="AG6">
        <v>27.986416920000003</v>
      </c>
      <c r="AH6">
        <v>8.3181340000000006</v>
      </c>
      <c r="AI6">
        <v>0</v>
      </c>
      <c r="AJ6">
        <v>0</v>
      </c>
      <c r="AK6">
        <v>22.630476540000004</v>
      </c>
      <c r="AL6">
        <v>8.6689999999999987</v>
      </c>
      <c r="AM6">
        <v>0</v>
      </c>
      <c r="AN6">
        <v>0</v>
      </c>
      <c r="AO6">
        <v>7.2309887999999996</v>
      </c>
      <c r="AP6">
        <v>5.7386750399999995</v>
      </c>
      <c r="AQ6">
        <v>0</v>
      </c>
      <c r="AR6">
        <v>1.4546303999999999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25.326523273725279</v>
      </c>
      <c r="BB6">
        <f t="shared" si="0"/>
        <v>664.76950028750639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90.003114198921281</v>
      </c>
      <c r="L7">
        <v>90.003114235145347</v>
      </c>
      <c r="M7">
        <v>63.767488177719123</v>
      </c>
      <c r="N7">
        <v>51.878865923950443</v>
      </c>
      <c r="O7">
        <v>73.283582558745252</v>
      </c>
      <c r="P7">
        <v>27.530072101341275</v>
      </c>
      <c r="Q7">
        <v>0</v>
      </c>
      <c r="R7">
        <v>18.613100617431957</v>
      </c>
      <c r="S7">
        <v>11.582439769452451</v>
      </c>
      <c r="T7">
        <v>0</v>
      </c>
      <c r="U7">
        <v>51.75920962608204</v>
      </c>
      <c r="V7">
        <v>9.1041214635619081</v>
      </c>
      <c r="W7">
        <v>19.995312372040583</v>
      </c>
      <c r="X7">
        <v>64.786076194839978</v>
      </c>
      <c r="Y7">
        <v>0</v>
      </c>
      <c r="Z7">
        <v>0</v>
      </c>
      <c r="AA7">
        <v>0</v>
      </c>
      <c r="AB7">
        <v>5.7369298000000004</v>
      </c>
      <c r="AC7">
        <v>0</v>
      </c>
      <c r="AD7">
        <v>8.0075120999999996</v>
      </c>
      <c r="AE7">
        <v>6.7624751999999999</v>
      </c>
      <c r="AF7">
        <v>4.44243085</v>
      </c>
      <c r="AG7">
        <v>27.986416920000003</v>
      </c>
      <c r="AH7">
        <v>8.3181340000000006</v>
      </c>
      <c r="AI7">
        <v>0</v>
      </c>
      <c r="AJ7">
        <v>0</v>
      </c>
      <c r="AK7">
        <v>22.630476540000004</v>
      </c>
      <c r="AL7">
        <v>8.6689999999999987</v>
      </c>
      <c r="AM7">
        <v>0</v>
      </c>
      <c r="AN7">
        <v>0</v>
      </c>
      <c r="AO7">
        <v>7.2309887999999996</v>
      </c>
      <c r="AP7">
        <v>5.7386750399999995</v>
      </c>
      <c r="AQ7">
        <v>0</v>
      </c>
      <c r="AR7">
        <v>1.4546303999999999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25.326523273725279</v>
      </c>
      <c r="BB7">
        <f t="shared" si="0"/>
        <v>664.76950028750639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90.003114198921281</v>
      </c>
      <c r="L8">
        <v>90.003114235145347</v>
      </c>
      <c r="M8">
        <v>63.767488177719123</v>
      </c>
      <c r="N8">
        <v>51.878865923950443</v>
      </c>
      <c r="O8">
        <v>73.283582558745252</v>
      </c>
      <c r="P8">
        <v>27.530072101341275</v>
      </c>
      <c r="Q8">
        <v>0</v>
      </c>
      <c r="R8">
        <v>18.613100617431957</v>
      </c>
      <c r="S8">
        <v>11.582439769452451</v>
      </c>
      <c r="T8">
        <v>0</v>
      </c>
      <c r="U8">
        <v>51.75920962608204</v>
      </c>
      <c r="V8">
        <v>9.1041214635619081</v>
      </c>
      <c r="W8">
        <v>19.995312372040583</v>
      </c>
      <c r="X8">
        <v>64.786076194839978</v>
      </c>
      <c r="Y8">
        <v>0</v>
      </c>
      <c r="Z8">
        <v>0</v>
      </c>
      <c r="AA8">
        <v>0</v>
      </c>
      <c r="AB8">
        <v>5.7369298000000004</v>
      </c>
      <c r="AC8">
        <v>0</v>
      </c>
      <c r="AD8">
        <v>8.0075120999999996</v>
      </c>
      <c r="AE8">
        <v>6.7624751999999999</v>
      </c>
      <c r="AF8">
        <v>4.44243085</v>
      </c>
      <c r="AG8">
        <v>27.986416920000003</v>
      </c>
      <c r="AH8">
        <v>8.3181340000000006</v>
      </c>
      <c r="AI8">
        <v>0</v>
      </c>
      <c r="AJ8">
        <v>0</v>
      </c>
      <c r="AK8">
        <v>22.630476540000004</v>
      </c>
      <c r="AL8">
        <v>8.6689999999999987</v>
      </c>
      <c r="AM8">
        <v>0</v>
      </c>
      <c r="AN8">
        <v>0</v>
      </c>
      <c r="AO8">
        <v>7.2309887999999996</v>
      </c>
      <c r="AP8">
        <v>5.7386750399999995</v>
      </c>
      <c r="AQ8">
        <v>0</v>
      </c>
      <c r="AR8">
        <v>1.4546303999999999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25.326523273725279</v>
      </c>
      <c r="BB8">
        <f t="shared" si="0"/>
        <v>664.76950028750639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90.003114198921281</v>
      </c>
      <c r="L9">
        <v>90.003114235145347</v>
      </c>
      <c r="M9">
        <v>63.767488177719123</v>
      </c>
      <c r="N9">
        <v>51.878865923950443</v>
      </c>
      <c r="O9">
        <v>73.283582558745252</v>
      </c>
      <c r="P9">
        <v>27.530072101341275</v>
      </c>
      <c r="Q9">
        <v>0</v>
      </c>
      <c r="R9">
        <v>18.613100617431957</v>
      </c>
      <c r="S9">
        <v>11.582439769452451</v>
      </c>
      <c r="T9">
        <v>0</v>
      </c>
      <c r="U9">
        <v>51.75920962608204</v>
      </c>
      <c r="V9">
        <v>9.1041214635619081</v>
      </c>
      <c r="W9">
        <v>19.995312372040583</v>
      </c>
      <c r="X9">
        <v>64.786076194839978</v>
      </c>
      <c r="Y9">
        <v>0</v>
      </c>
      <c r="Z9">
        <v>0</v>
      </c>
      <c r="AA9">
        <v>0</v>
      </c>
      <c r="AB9">
        <v>0</v>
      </c>
      <c r="AC9">
        <v>0</v>
      </c>
      <c r="AD9">
        <v>8.0075120999999996</v>
      </c>
      <c r="AE9">
        <v>6.7624751999999999</v>
      </c>
      <c r="AF9">
        <v>4.44243085</v>
      </c>
      <c r="AG9">
        <v>27.986416920000003</v>
      </c>
      <c r="AH9">
        <v>8.3181340000000006</v>
      </c>
      <c r="AI9">
        <v>0</v>
      </c>
      <c r="AJ9">
        <v>0</v>
      </c>
      <c r="AK9">
        <v>22.630476540000004</v>
      </c>
      <c r="AL9">
        <v>8.6689999999999987</v>
      </c>
      <c r="AM9">
        <v>0</v>
      </c>
      <c r="AN9">
        <v>0</v>
      </c>
      <c r="AO9">
        <v>7.2309887999999996</v>
      </c>
      <c r="AP9">
        <v>5.7386750399999995</v>
      </c>
      <c r="AQ9">
        <v>0</v>
      </c>
      <c r="AR9">
        <v>1.4546303999999999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24.888308613925275</v>
      </c>
      <c r="BB9">
        <f t="shared" si="0"/>
        <v>653.26726082730647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90.003114198921281</v>
      </c>
      <c r="L10">
        <v>90.001911688230322</v>
      </c>
      <c r="M10">
        <v>63.767488177719123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18.613100617431957</v>
      </c>
      <c r="S10">
        <v>11.582439769452451</v>
      </c>
      <c r="T10">
        <v>0</v>
      </c>
      <c r="U10">
        <v>51.75920962608204</v>
      </c>
      <c r="V10">
        <v>9.1041214635619081</v>
      </c>
      <c r="W10">
        <v>19.995312372040583</v>
      </c>
      <c r="X10">
        <v>64.786076194839978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8.0075120999999996</v>
      </c>
      <c r="AE10">
        <v>6.7624751999999999</v>
      </c>
      <c r="AF10">
        <v>4.44243085</v>
      </c>
      <c r="AG10">
        <v>27.986416920000003</v>
      </c>
      <c r="AH10">
        <v>8.3181340000000006</v>
      </c>
      <c r="AI10">
        <v>0</v>
      </c>
      <c r="AJ10">
        <v>0</v>
      </c>
      <c r="AK10">
        <v>22.630476540000004</v>
      </c>
      <c r="AL10">
        <v>26.006999999999998</v>
      </c>
      <c r="AM10">
        <v>0</v>
      </c>
      <c r="AN10">
        <v>0</v>
      </c>
      <c r="AO10">
        <v>7.2309887999999996</v>
      </c>
      <c r="AP10">
        <v>5.7386750399999995</v>
      </c>
      <c r="AQ10">
        <v>0</v>
      </c>
      <c r="AR10">
        <v>1.4546303999999999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25.524569075268126</v>
      </c>
      <c r="BB10">
        <f t="shared" si="0"/>
        <v>669.96779781904854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90.003114198921281</v>
      </c>
      <c r="L11">
        <v>90.001911688230322</v>
      </c>
      <c r="M11">
        <v>63.767488177719123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18.613100617431957</v>
      </c>
      <c r="S11">
        <v>11.582439769452451</v>
      </c>
      <c r="T11">
        <v>0</v>
      </c>
      <c r="U11">
        <v>51.75920962608204</v>
      </c>
      <c r="V11">
        <v>9.1041214635619081</v>
      </c>
      <c r="W11">
        <v>19.995312372040583</v>
      </c>
      <c r="X11">
        <v>64.786076194839978</v>
      </c>
      <c r="Y11">
        <v>0</v>
      </c>
      <c r="Z11">
        <v>2.8784289599999999</v>
      </c>
      <c r="AA11">
        <v>0</v>
      </c>
      <c r="AB11">
        <v>0</v>
      </c>
      <c r="AC11">
        <v>0</v>
      </c>
      <c r="AD11">
        <v>8.0075120999999996</v>
      </c>
      <c r="AE11">
        <v>6.7624751999999999</v>
      </c>
      <c r="AF11">
        <v>4.44243085</v>
      </c>
      <c r="AG11">
        <v>27.986416920000003</v>
      </c>
      <c r="AH11">
        <v>8.3181340000000006</v>
      </c>
      <c r="AI11">
        <v>0</v>
      </c>
      <c r="AJ11">
        <v>0</v>
      </c>
      <c r="AK11">
        <v>22.630476540000004</v>
      </c>
      <c r="AL11">
        <v>52.013999999999996</v>
      </c>
      <c r="AM11">
        <v>0</v>
      </c>
      <c r="AN11">
        <v>0</v>
      </c>
      <c r="AO11">
        <v>7.2309887999999996</v>
      </c>
      <c r="AP11">
        <v>5.7386750399999995</v>
      </c>
      <c r="AQ11">
        <v>0</v>
      </c>
      <c r="AR11">
        <v>1.4546303999999999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26.584664116068133</v>
      </c>
      <c r="BB11">
        <f t="shared" si="0"/>
        <v>697.79313173824858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90.003114198921281</v>
      </c>
      <c r="L12">
        <v>90.001911688230322</v>
      </c>
      <c r="M12">
        <v>63.767488177719123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18.613100617431957</v>
      </c>
      <c r="S12">
        <v>11.582439769452451</v>
      </c>
      <c r="T12">
        <v>0</v>
      </c>
      <c r="U12">
        <v>51.75920962608204</v>
      </c>
      <c r="V12">
        <v>9.1041214635619081</v>
      </c>
      <c r="W12">
        <v>19.995312372040583</v>
      </c>
      <c r="X12">
        <v>64.786076194839978</v>
      </c>
      <c r="Y12">
        <v>0</v>
      </c>
      <c r="Z12">
        <v>2.8784289599999999</v>
      </c>
      <c r="AA12">
        <v>0</v>
      </c>
      <c r="AB12">
        <v>0</v>
      </c>
      <c r="AC12">
        <v>0</v>
      </c>
      <c r="AD12">
        <v>8.0075120999999996</v>
      </c>
      <c r="AE12">
        <v>6.7624751999999999</v>
      </c>
      <c r="AF12">
        <v>4.44243085</v>
      </c>
      <c r="AG12">
        <v>27.986416920000003</v>
      </c>
      <c r="AH12">
        <v>8.3181340000000006</v>
      </c>
      <c r="AI12">
        <v>0</v>
      </c>
      <c r="AJ12">
        <v>0</v>
      </c>
      <c r="AK12">
        <v>22.630476540000004</v>
      </c>
      <c r="AL12">
        <v>52.013999999999996</v>
      </c>
      <c r="AM12">
        <v>0</v>
      </c>
      <c r="AN12">
        <v>0</v>
      </c>
      <c r="AO12">
        <v>7.2309887999999996</v>
      </c>
      <c r="AP12">
        <v>5.7386750399999995</v>
      </c>
      <c r="AQ12">
        <v>0</v>
      </c>
      <c r="AR12">
        <v>1.4546303999999999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26.584664116068133</v>
      </c>
      <c r="BB12">
        <f t="shared" si="0"/>
        <v>697.79313173824858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90.003114198921281</v>
      </c>
      <c r="L13">
        <v>90.001911688230322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18.613100617431957</v>
      </c>
      <c r="S13">
        <v>11.582439769452451</v>
      </c>
      <c r="T13">
        <v>0</v>
      </c>
      <c r="U13">
        <v>51.75920962608204</v>
      </c>
      <c r="V13">
        <v>9.1041214635619081</v>
      </c>
      <c r="W13">
        <v>19.995312372040583</v>
      </c>
      <c r="X13">
        <v>64.786076194839978</v>
      </c>
      <c r="Y13">
        <v>0</v>
      </c>
      <c r="Z13">
        <v>2.8784289599999999</v>
      </c>
      <c r="AA13">
        <v>0</v>
      </c>
      <c r="AB13">
        <v>0</v>
      </c>
      <c r="AC13">
        <v>0</v>
      </c>
      <c r="AD13">
        <v>8.0075120999999996</v>
      </c>
      <c r="AE13">
        <v>6.7624751999999999</v>
      </c>
      <c r="AF13">
        <v>4.44243085</v>
      </c>
      <c r="AG13">
        <v>27.986416920000003</v>
      </c>
      <c r="AH13">
        <v>8.3181340000000006</v>
      </c>
      <c r="AI13">
        <v>0</v>
      </c>
      <c r="AJ13">
        <v>0</v>
      </c>
      <c r="AK13">
        <v>22.630476540000004</v>
      </c>
      <c r="AL13">
        <v>52.013999999999996</v>
      </c>
      <c r="AM13">
        <v>0</v>
      </c>
      <c r="AN13">
        <v>0</v>
      </c>
      <c r="AO13">
        <v>7.2309887999999996</v>
      </c>
      <c r="AP13">
        <v>5.7386750399999995</v>
      </c>
      <c r="AQ13">
        <v>0</v>
      </c>
      <c r="AR13">
        <v>1.4546303999999999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26.584664116068133</v>
      </c>
      <c r="BB13">
        <f t="shared" si="0"/>
        <v>697.79313173824858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90.003114198921281</v>
      </c>
      <c r="L14">
        <v>90.003137245260405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18.613100617431957</v>
      </c>
      <c r="S14">
        <v>11.582439769452451</v>
      </c>
      <c r="T14">
        <v>0</v>
      </c>
      <c r="U14">
        <v>51.75920962608204</v>
      </c>
      <c r="V14">
        <v>9.1041214635619081</v>
      </c>
      <c r="W14">
        <v>19.995312372040583</v>
      </c>
      <c r="X14">
        <v>64.786076194839978</v>
      </c>
      <c r="Y14">
        <v>0</v>
      </c>
      <c r="Z14">
        <v>2.8784289599999999</v>
      </c>
      <c r="AA14">
        <v>0</v>
      </c>
      <c r="AB14">
        <v>0</v>
      </c>
      <c r="AC14">
        <v>0</v>
      </c>
      <c r="AD14">
        <v>8.0075120999999996</v>
      </c>
      <c r="AE14">
        <v>6.7624751999999999</v>
      </c>
      <c r="AF14">
        <v>4.44243085</v>
      </c>
      <c r="AG14">
        <v>27.986416920000003</v>
      </c>
      <c r="AH14">
        <v>8.3181340000000006</v>
      </c>
      <c r="AI14">
        <v>0</v>
      </c>
      <c r="AJ14">
        <v>0</v>
      </c>
      <c r="AK14">
        <v>22.630476540000004</v>
      </c>
      <c r="AL14">
        <v>52.013999999999996</v>
      </c>
      <c r="AM14">
        <v>0</v>
      </c>
      <c r="AN14">
        <v>0</v>
      </c>
      <c r="AO14">
        <v>7.2309887999999996</v>
      </c>
      <c r="AP14">
        <v>5.7386750399999995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26.502336466440333</v>
      </c>
      <c r="BB14">
        <f t="shared" si="0"/>
        <v>695.63159995290641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90.003114198921281</v>
      </c>
      <c r="L15">
        <v>90.003137245260405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18.613100617431957</v>
      </c>
      <c r="S15">
        <v>11.582439769452451</v>
      </c>
      <c r="T15">
        <v>0</v>
      </c>
      <c r="U15">
        <v>51.75920962608204</v>
      </c>
      <c r="V15">
        <v>9.1041214635619081</v>
      </c>
      <c r="W15">
        <v>19.995312372040583</v>
      </c>
      <c r="X15">
        <v>64.786076194839978</v>
      </c>
      <c r="Y15">
        <v>0</v>
      </c>
      <c r="Z15">
        <v>2.8784289599999999</v>
      </c>
      <c r="AA15">
        <v>0</v>
      </c>
      <c r="AB15">
        <v>0</v>
      </c>
      <c r="AC15">
        <v>0</v>
      </c>
      <c r="AD15">
        <v>8.0075120999999996</v>
      </c>
      <c r="AE15">
        <v>6.7624751999999999</v>
      </c>
      <c r="AF15">
        <v>4.44243085</v>
      </c>
      <c r="AG15">
        <v>27.986416920000003</v>
      </c>
      <c r="AH15">
        <v>8.3181340000000006</v>
      </c>
      <c r="AI15">
        <v>0</v>
      </c>
      <c r="AJ15">
        <v>0</v>
      </c>
      <c r="AK15">
        <v>22.630476540000004</v>
      </c>
      <c r="AL15">
        <v>26.006999999999998</v>
      </c>
      <c r="AM15">
        <v>0</v>
      </c>
      <c r="AN15">
        <v>0</v>
      </c>
      <c r="AO15">
        <v>7.2309887999999996</v>
      </c>
      <c r="AP15">
        <v>5.0635367999999996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25.523101659240332</v>
      </c>
      <c r="BB15">
        <f t="shared" si="0"/>
        <v>669.92869652010631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90.003114198921281</v>
      </c>
      <c r="L16">
        <v>90.003137245260405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18.613100617431957</v>
      </c>
      <c r="S16">
        <v>11.582439769452451</v>
      </c>
      <c r="T16">
        <v>0</v>
      </c>
      <c r="U16">
        <v>51.75920962608204</v>
      </c>
      <c r="V16">
        <v>9.1041214635619081</v>
      </c>
      <c r="W16">
        <v>19.995312372040583</v>
      </c>
      <c r="X16">
        <v>64.786076194839978</v>
      </c>
      <c r="Y16">
        <v>0</v>
      </c>
      <c r="Z16">
        <v>2.8784289599999999</v>
      </c>
      <c r="AA16">
        <v>0</v>
      </c>
      <c r="AB16">
        <v>0</v>
      </c>
      <c r="AC16">
        <v>0</v>
      </c>
      <c r="AD16">
        <v>8.0075120999999996</v>
      </c>
      <c r="AE16">
        <v>6.7624751999999999</v>
      </c>
      <c r="AF16">
        <v>4.44243085</v>
      </c>
      <c r="AG16">
        <v>27.986416920000003</v>
      </c>
      <c r="AH16">
        <v>8.3181340000000006</v>
      </c>
      <c r="AI16">
        <v>0</v>
      </c>
      <c r="AJ16">
        <v>0</v>
      </c>
      <c r="AK16">
        <v>22.630476540000004</v>
      </c>
      <c r="AL16">
        <v>8.6689999999999987</v>
      </c>
      <c r="AM16">
        <v>0</v>
      </c>
      <c r="AN16">
        <v>0</v>
      </c>
      <c r="AO16">
        <v>7.2309887999999996</v>
      </c>
      <c r="AP16">
        <v>5.0635367999999996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24.886797059240333</v>
      </c>
      <c r="BB16">
        <f t="shared" si="0"/>
        <v>653.22700112010637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90.003114198921281</v>
      </c>
      <c r="L17">
        <v>90.003137245260405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18.613100617431957</v>
      </c>
      <c r="S17">
        <v>11.582439769452451</v>
      </c>
      <c r="T17">
        <v>0</v>
      </c>
      <c r="U17">
        <v>51.75920962608204</v>
      </c>
      <c r="V17">
        <v>9.1041214635619081</v>
      </c>
      <c r="W17">
        <v>19.995312372040583</v>
      </c>
      <c r="X17">
        <v>64.786076194839978</v>
      </c>
      <c r="Y17">
        <v>0</v>
      </c>
      <c r="Z17">
        <v>2.8784289599999999</v>
      </c>
      <c r="AA17">
        <v>0</v>
      </c>
      <c r="AB17">
        <v>0</v>
      </c>
      <c r="AC17">
        <v>0</v>
      </c>
      <c r="AD17">
        <v>8.0075120999999996</v>
      </c>
      <c r="AE17">
        <v>6.7624751999999999</v>
      </c>
      <c r="AF17">
        <v>4.44243085</v>
      </c>
      <c r="AG17">
        <v>27.986416920000003</v>
      </c>
      <c r="AH17">
        <v>8.3181340000000006</v>
      </c>
      <c r="AI17">
        <v>0</v>
      </c>
      <c r="AJ17">
        <v>0</v>
      </c>
      <c r="AK17">
        <v>22.630476540000004</v>
      </c>
      <c r="AL17">
        <v>8.6689999999999987</v>
      </c>
      <c r="AM17">
        <v>0</v>
      </c>
      <c r="AN17">
        <v>0</v>
      </c>
      <c r="AO17">
        <v>7.2309887999999996</v>
      </c>
      <c r="AP17">
        <v>5.0635367999999996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24.886797059240333</v>
      </c>
      <c r="BB17">
        <f t="shared" si="0"/>
        <v>653.22700112010637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90.003114198921281</v>
      </c>
      <c r="L18">
        <v>90.003137245260405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18.613100617431957</v>
      </c>
      <c r="S18">
        <v>11.582439769452451</v>
      </c>
      <c r="T18">
        <v>0</v>
      </c>
      <c r="U18">
        <v>51.75920962608204</v>
      </c>
      <c r="V18">
        <v>9.1041214635619081</v>
      </c>
      <c r="W18">
        <v>19.995312372040583</v>
      </c>
      <c r="X18">
        <v>64.786076194839978</v>
      </c>
      <c r="Y18">
        <v>0</v>
      </c>
      <c r="Z18">
        <v>2.8784289599999999</v>
      </c>
      <c r="AA18">
        <v>0</v>
      </c>
      <c r="AB18">
        <v>0</v>
      </c>
      <c r="AC18">
        <v>0</v>
      </c>
      <c r="AD18">
        <v>8.0075120999999996</v>
      </c>
      <c r="AE18">
        <v>6.7624751999999999</v>
      </c>
      <c r="AF18">
        <v>4.44243085</v>
      </c>
      <c r="AG18">
        <v>27.986416920000003</v>
      </c>
      <c r="AH18">
        <v>8.3181340000000006</v>
      </c>
      <c r="AI18">
        <v>0</v>
      </c>
      <c r="AJ18">
        <v>0</v>
      </c>
      <c r="AK18">
        <v>22.630476540000004</v>
      </c>
      <c r="AL18">
        <v>8.6689999999999987</v>
      </c>
      <c r="AM18">
        <v>0</v>
      </c>
      <c r="AN18">
        <v>0</v>
      </c>
      <c r="AO18">
        <v>7.2309887999999996</v>
      </c>
      <c r="AP18">
        <v>5.0635367999999996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24.886797059240333</v>
      </c>
      <c r="BB18">
        <f t="shared" si="0"/>
        <v>653.22700112010637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90.003114198921281</v>
      </c>
      <c r="L19">
        <v>90.003137245260405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18.613100617431957</v>
      </c>
      <c r="S19">
        <v>11.582439769452451</v>
      </c>
      <c r="T19">
        <v>0</v>
      </c>
      <c r="U19">
        <v>51.75920962608204</v>
      </c>
      <c r="V19">
        <v>9.1041214635619081</v>
      </c>
      <c r="W19">
        <v>19.995312372040583</v>
      </c>
      <c r="X19">
        <v>64.786076194839978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13.5249504</v>
      </c>
      <c r="AF19">
        <v>4.44243085</v>
      </c>
      <c r="AG19">
        <v>27.986416920000003</v>
      </c>
      <c r="AH19">
        <v>8.3181340000000006</v>
      </c>
      <c r="AI19">
        <v>0</v>
      </c>
      <c r="AJ19">
        <v>0</v>
      </c>
      <c r="AK19">
        <v>22.630476540000004</v>
      </c>
      <c r="AL19">
        <v>8.6689999999999987</v>
      </c>
      <c r="AM19">
        <v>0</v>
      </c>
      <c r="AN19">
        <v>0</v>
      </c>
      <c r="AO19">
        <v>7.2309887999999996</v>
      </c>
      <c r="AP19">
        <v>5.0635367999999996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25.134979813240331</v>
      </c>
      <c r="BB19">
        <f t="shared" si="0"/>
        <v>659.74129356610626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90.003114198921281</v>
      </c>
      <c r="L20">
        <v>90.003137245260405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18.613100617431957</v>
      </c>
      <c r="S20">
        <v>11.582439769452451</v>
      </c>
      <c r="T20">
        <v>0</v>
      </c>
      <c r="U20">
        <v>51.75920962608204</v>
      </c>
      <c r="V20">
        <v>9.1041214635619081</v>
      </c>
      <c r="W20">
        <v>19.995312372040583</v>
      </c>
      <c r="X20">
        <v>64.786076194839978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13.5249504</v>
      </c>
      <c r="AF20">
        <v>4.44243085</v>
      </c>
      <c r="AG20">
        <v>27.986416920000003</v>
      </c>
      <c r="AH20">
        <v>8.3181340000000006</v>
      </c>
      <c r="AI20">
        <v>0</v>
      </c>
      <c r="AJ20">
        <v>0</v>
      </c>
      <c r="AK20">
        <v>22.630476540000004</v>
      </c>
      <c r="AL20">
        <v>8.6689999999999987</v>
      </c>
      <c r="AM20">
        <v>0</v>
      </c>
      <c r="AN20">
        <v>0</v>
      </c>
      <c r="AO20">
        <v>7.2309887999999996</v>
      </c>
      <c r="AP20">
        <v>5.0635367999999996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25.134979813240331</v>
      </c>
      <c r="BB20">
        <f t="shared" si="0"/>
        <v>659.74129356610626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90.003114198921281</v>
      </c>
      <c r="L21">
        <v>90.003137245260405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18.613100617431957</v>
      </c>
      <c r="S21">
        <v>11.582439769452451</v>
      </c>
      <c r="T21">
        <v>0</v>
      </c>
      <c r="U21">
        <v>51.75920962608204</v>
      </c>
      <c r="V21">
        <v>9.1041214635619081</v>
      </c>
      <c r="W21">
        <v>19.995312372040583</v>
      </c>
      <c r="X21">
        <v>64.786076194839978</v>
      </c>
      <c r="Y21">
        <v>0</v>
      </c>
      <c r="Z21">
        <v>2.8784289599999999</v>
      </c>
      <c r="AA21">
        <v>0</v>
      </c>
      <c r="AB21">
        <v>0</v>
      </c>
      <c r="AC21">
        <v>4.2505959439999987</v>
      </c>
      <c r="AD21">
        <v>8.0075120999999996</v>
      </c>
      <c r="AE21">
        <v>13.5249504</v>
      </c>
      <c r="AF21">
        <v>4.44243085</v>
      </c>
      <c r="AG21">
        <v>27.986416920000003</v>
      </c>
      <c r="AH21">
        <v>8.3181340000000006</v>
      </c>
      <c r="AI21">
        <v>0</v>
      </c>
      <c r="AJ21">
        <v>0</v>
      </c>
      <c r="AK21">
        <v>22.630476540000004</v>
      </c>
      <c r="AL21">
        <v>8.6689999999999987</v>
      </c>
      <c r="AM21">
        <v>0</v>
      </c>
      <c r="AN21">
        <v>0</v>
      </c>
      <c r="AO21">
        <v>7.2309887999999996</v>
      </c>
      <c r="AP21">
        <v>5.0635367999999996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25.29097654364033</v>
      </c>
      <c r="BB21">
        <f t="shared" si="0"/>
        <v>663.83589277970623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90.003114198921281</v>
      </c>
      <c r="L22">
        <v>90.003137245260405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18.613100617431957</v>
      </c>
      <c r="S22">
        <v>11.582439769452451</v>
      </c>
      <c r="T22">
        <v>0</v>
      </c>
      <c r="U22">
        <v>51.75920962608204</v>
      </c>
      <c r="V22">
        <v>9.1041214635619081</v>
      </c>
      <c r="W22">
        <v>19.995312372040583</v>
      </c>
      <c r="X22">
        <v>64.786076194839978</v>
      </c>
      <c r="Y22">
        <v>0</v>
      </c>
      <c r="Z22">
        <v>2.8784289599999999</v>
      </c>
      <c r="AA22">
        <v>0</v>
      </c>
      <c r="AB22">
        <v>0</v>
      </c>
      <c r="AC22">
        <v>4.2505959439999987</v>
      </c>
      <c r="AD22">
        <v>8.0075120999999996</v>
      </c>
      <c r="AE22">
        <v>13.5249504</v>
      </c>
      <c r="AF22">
        <v>4.44243085</v>
      </c>
      <c r="AG22">
        <v>27.986416920000003</v>
      </c>
      <c r="AH22">
        <v>16.636268000000001</v>
      </c>
      <c r="AI22">
        <v>0</v>
      </c>
      <c r="AJ22">
        <v>0</v>
      </c>
      <c r="AK22">
        <v>22.630476540000004</v>
      </c>
      <c r="AL22">
        <v>8.6689999999999987</v>
      </c>
      <c r="AM22">
        <v>0</v>
      </c>
      <c r="AN22">
        <v>0</v>
      </c>
      <c r="AO22">
        <v>7.2309887999999996</v>
      </c>
      <c r="AP22">
        <v>5.0635367999999996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25.596252061440332</v>
      </c>
      <c r="BB22">
        <f t="shared" si="0"/>
        <v>671.84875126190627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90.003114198921281</v>
      </c>
      <c r="L23">
        <v>90.001911688230322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18.613100617431957</v>
      </c>
      <c r="S23">
        <v>11.582439769452451</v>
      </c>
      <c r="T23">
        <v>0</v>
      </c>
      <c r="U23">
        <v>51.75920962608204</v>
      </c>
      <c r="V23">
        <v>9.1041214635619081</v>
      </c>
      <c r="W23">
        <v>19.995312372040583</v>
      </c>
      <c r="X23">
        <v>64.786076194839978</v>
      </c>
      <c r="Y23">
        <v>0</v>
      </c>
      <c r="Z23">
        <v>2.8784289599999999</v>
      </c>
      <c r="AA23">
        <v>0</v>
      </c>
      <c r="AB23">
        <v>0</v>
      </c>
      <c r="AC23">
        <v>8.5011918879999975</v>
      </c>
      <c r="AD23">
        <v>8.0075120999999996</v>
      </c>
      <c r="AE23">
        <v>13.5249504</v>
      </c>
      <c r="AF23">
        <v>4.44243085</v>
      </c>
      <c r="AG23">
        <v>27.986416920000003</v>
      </c>
      <c r="AH23">
        <v>25.578262049999996</v>
      </c>
      <c r="AI23">
        <v>0</v>
      </c>
      <c r="AJ23">
        <v>0</v>
      </c>
      <c r="AK23">
        <v>22.630476540000004</v>
      </c>
      <c r="AL23">
        <v>8.6689999999999987</v>
      </c>
      <c r="AM23">
        <v>0</v>
      </c>
      <c r="AN23">
        <v>0</v>
      </c>
      <c r="AO23">
        <v>6.9727391999999995</v>
      </c>
      <c r="AP23">
        <v>5.0635367999999996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26.07087516726812</v>
      </c>
      <c r="BB23">
        <f t="shared" si="0"/>
        <v>684.30724299304836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90.003114198921281</v>
      </c>
      <c r="L24">
        <v>90.003114235145347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18.613100617431957</v>
      </c>
      <c r="S24">
        <v>11.582439769452451</v>
      </c>
      <c r="T24">
        <v>0</v>
      </c>
      <c r="U24">
        <v>51.75920962608204</v>
      </c>
      <c r="V24">
        <v>9.1041214635619081</v>
      </c>
      <c r="W24">
        <v>19.995312372040583</v>
      </c>
      <c r="X24">
        <v>64.786076194839978</v>
      </c>
      <c r="Y24">
        <v>0</v>
      </c>
      <c r="Z24">
        <v>2.8784289599999999</v>
      </c>
      <c r="AA24">
        <v>0</v>
      </c>
      <c r="AB24">
        <v>5.7369298000000004</v>
      </c>
      <c r="AC24">
        <v>8.5011918879999975</v>
      </c>
      <c r="AD24">
        <v>12.011268150000001</v>
      </c>
      <c r="AE24">
        <v>13.5249504</v>
      </c>
      <c r="AF24">
        <v>4.44243085</v>
      </c>
      <c r="AG24">
        <v>27.986416920000003</v>
      </c>
      <c r="AH24">
        <v>30.818686469999999</v>
      </c>
      <c r="AI24">
        <v>0</v>
      </c>
      <c r="AJ24">
        <v>0</v>
      </c>
      <c r="AK24">
        <v>22.630476540000004</v>
      </c>
      <c r="AL24">
        <v>8.6689999999999987</v>
      </c>
      <c r="AM24">
        <v>2.3182980479999999</v>
      </c>
      <c r="AN24">
        <v>0</v>
      </c>
      <c r="AO24">
        <v>6.9727391999999995</v>
      </c>
      <c r="AP24">
        <v>5.0635367999999996</v>
      </c>
      <c r="AQ24">
        <v>10.785749000000003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27.101644279125274</v>
      </c>
      <c r="BB24">
        <f t="shared" si="0"/>
        <v>711.36283374610616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90.003114198921281</v>
      </c>
      <c r="L25">
        <v>90.003114235145347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18.613100617431957</v>
      </c>
      <c r="S25">
        <v>11.582439769452451</v>
      </c>
      <c r="T25">
        <v>0</v>
      </c>
      <c r="U25">
        <v>51.75920962608204</v>
      </c>
      <c r="V25">
        <v>9.1041214635619081</v>
      </c>
      <c r="W25">
        <v>19.995312372040583</v>
      </c>
      <c r="X25">
        <v>64.786076194839978</v>
      </c>
      <c r="Y25">
        <v>0</v>
      </c>
      <c r="Z25">
        <v>2.8784289599999999</v>
      </c>
      <c r="AA25">
        <v>0</v>
      </c>
      <c r="AB25">
        <v>5.7369298000000004</v>
      </c>
      <c r="AC25">
        <v>8.5011918879999975</v>
      </c>
      <c r="AD25">
        <v>12.011268150000001</v>
      </c>
      <c r="AE25">
        <v>13.5249504</v>
      </c>
      <c r="AF25">
        <v>4.44243085</v>
      </c>
      <c r="AG25">
        <v>27.986416920000003</v>
      </c>
      <c r="AH25">
        <v>30.818686469999999</v>
      </c>
      <c r="AI25">
        <v>1.3977932499999997</v>
      </c>
      <c r="AJ25">
        <v>0</v>
      </c>
      <c r="AK25">
        <v>22.630476540000004</v>
      </c>
      <c r="AL25">
        <v>8.6689999999999987</v>
      </c>
      <c r="AM25">
        <v>2.3182980479999999</v>
      </c>
      <c r="AN25">
        <v>0</v>
      </c>
      <c r="AO25">
        <v>6.9727391999999995</v>
      </c>
      <c r="AP25">
        <v>5.0635367999999996</v>
      </c>
      <c r="AQ25">
        <v>10.785749000000003</v>
      </c>
      <c r="AR25">
        <v>23.274086400000002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27.953717219325274</v>
      </c>
      <c r="BB25">
        <f t="shared" si="0"/>
        <v>733.728010055906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90.003114198921281</v>
      </c>
      <c r="L26">
        <v>90.003114235145347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18.613100617431957</v>
      </c>
      <c r="S26">
        <v>11.582439769452451</v>
      </c>
      <c r="T26">
        <v>0</v>
      </c>
      <c r="U26">
        <v>51.75920962608204</v>
      </c>
      <c r="V26">
        <v>9.1041214635619081</v>
      </c>
      <c r="W26">
        <v>19.995312372040583</v>
      </c>
      <c r="X26">
        <v>64.786076194839978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12.011268150000001</v>
      </c>
      <c r="AE26">
        <v>21.132734999999997</v>
      </c>
      <c r="AF26">
        <v>4.44243085</v>
      </c>
      <c r="AG26">
        <v>27.986416920000003</v>
      </c>
      <c r="AH26">
        <v>30.818686469999999</v>
      </c>
      <c r="AI26">
        <v>3.3547037999999998</v>
      </c>
      <c r="AJ26">
        <v>0</v>
      </c>
      <c r="AK26">
        <v>22.630476540000004</v>
      </c>
      <c r="AL26">
        <v>8.6689999999999987</v>
      </c>
      <c r="AM26">
        <v>2.3182980479999999</v>
      </c>
      <c r="AN26">
        <v>0</v>
      </c>
      <c r="AO26">
        <v>6.9727391999999995</v>
      </c>
      <c r="AP26">
        <v>5.0635367999999996</v>
      </c>
      <c r="AQ26">
        <v>21.571497999999998</v>
      </c>
      <c r="AR26">
        <v>23.274086400000002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28.91327290142527</v>
      </c>
      <c r="BB26">
        <f t="shared" si="0"/>
        <v>758.91436842380631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90.003114198921281</v>
      </c>
      <c r="L27">
        <v>90.003114235145347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18.613100617431957</v>
      </c>
      <c r="S27">
        <v>11.582439769452451</v>
      </c>
      <c r="T27">
        <v>0</v>
      </c>
      <c r="U27">
        <v>51.75920962608204</v>
      </c>
      <c r="V27">
        <v>9.1041214635619081</v>
      </c>
      <c r="W27">
        <v>19.995312372040583</v>
      </c>
      <c r="X27">
        <v>64.786076194839978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12.011268150000001</v>
      </c>
      <c r="AE27">
        <v>21.132734999999997</v>
      </c>
      <c r="AF27">
        <v>6.1510581000000002</v>
      </c>
      <c r="AG27">
        <v>27.986416920000003</v>
      </c>
      <c r="AH27">
        <v>30.818686469999999</v>
      </c>
      <c r="AI27">
        <v>14.537049799999998</v>
      </c>
      <c r="AJ27">
        <v>0</v>
      </c>
      <c r="AK27">
        <v>22.630476540000004</v>
      </c>
      <c r="AL27">
        <v>8.6689999999999987</v>
      </c>
      <c r="AM27">
        <v>2.3182980479999999</v>
      </c>
      <c r="AN27">
        <v>0</v>
      </c>
      <c r="AO27">
        <v>6.9727391999999995</v>
      </c>
      <c r="AP27">
        <v>5.0635367999999996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28.981434739025271</v>
      </c>
      <c r="BB27">
        <f t="shared" si="0"/>
        <v>760.70347283620617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90.003114198921281</v>
      </c>
      <c r="L28">
        <v>90.003114239703748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18.613100617431957</v>
      </c>
      <c r="S28">
        <v>11.582439769452451</v>
      </c>
      <c r="T28">
        <v>0</v>
      </c>
      <c r="U28">
        <v>51.75920962608204</v>
      </c>
      <c r="V28">
        <v>9.1081775230000002</v>
      </c>
      <c r="W28">
        <v>19.995312372040583</v>
      </c>
      <c r="X28">
        <v>64.786076194839978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12.011268150000001</v>
      </c>
      <c r="AE28">
        <v>21.132734999999997</v>
      </c>
      <c r="AF28">
        <v>6.1510581000000002</v>
      </c>
      <c r="AG28">
        <v>27.986416920000003</v>
      </c>
      <c r="AH28">
        <v>30.818686469999999</v>
      </c>
      <c r="AI28">
        <v>14.537049799999998</v>
      </c>
      <c r="AJ28">
        <v>0</v>
      </c>
      <c r="AK28">
        <v>22.630476540000004</v>
      </c>
      <c r="AL28">
        <v>8.6689999999999987</v>
      </c>
      <c r="AM28">
        <v>2.3182980479999999</v>
      </c>
      <c r="AN28">
        <v>0</v>
      </c>
      <c r="AO28">
        <v>6.9727391999999995</v>
      </c>
      <c r="AP28">
        <v>5.0635367999999996</v>
      </c>
      <c r="AQ28">
        <v>32.357247000000001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28.981583245021763</v>
      </c>
      <c r="BB28">
        <f t="shared" si="0"/>
        <v>760.70738039420621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90.003114198921281</v>
      </c>
      <c r="L29">
        <v>90.003114243613069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18.613100617431957</v>
      </c>
      <c r="S29">
        <v>11.582439769452451</v>
      </c>
      <c r="T29">
        <v>0</v>
      </c>
      <c r="U29">
        <v>51.75920962608204</v>
      </c>
      <c r="V29">
        <v>9.1081775230000002</v>
      </c>
      <c r="W29">
        <v>15.121561189979126</v>
      </c>
      <c r="X29">
        <v>64.786076194839978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12.011268150000001</v>
      </c>
      <c r="AE29">
        <v>21.132734999999997</v>
      </c>
      <c r="AF29">
        <v>6.1510581000000002</v>
      </c>
      <c r="AG29">
        <v>27.986416920000003</v>
      </c>
      <c r="AH29">
        <v>30.818686469999999</v>
      </c>
      <c r="AI29">
        <v>14.537049799999998</v>
      </c>
      <c r="AJ29">
        <v>0</v>
      </c>
      <c r="AK29">
        <v>22.630476540000004</v>
      </c>
      <c r="AL29">
        <v>8.6689999999999987</v>
      </c>
      <c r="AM29">
        <v>2.3182980479999999</v>
      </c>
      <c r="AN29">
        <v>0</v>
      </c>
      <c r="AO29">
        <v>6.9727391999999995</v>
      </c>
      <c r="AP29">
        <v>5.0635367999999996</v>
      </c>
      <c r="AQ29">
        <v>32.357247000000001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28.802716580561682</v>
      </c>
      <c r="BB29">
        <f t="shared" si="0"/>
        <v>756.01249588051417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90.003114198921281</v>
      </c>
      <c r="L30">
        <v>90.003114243613069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18.613100617431957</v>
      </c>
      <c r="S30">
        <v>11.582439769452451</v>
      </c>
      <c r="T30">
        <v>0</v>
      </c>
      <c r="U30">
        <v>51.75920962608204</v>
      </c>
      <c r="V30">
        <v>9.1081775230000002</v>
      </c>
      <c r="W30">
        <v>15.121561189979126</v>
      </c>
      <c r="X30">
        <v>64.786076194839978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12.011268150000001</v>
      </c>
      <c r="AE30">
        <v>21.132734999999997</v>
      </c>
      <c r="AF30">
        <v>6.1510581000000002</v>
      </c>
      <c r="AG30">
        <v>27.986416920000003</v>
      </c>
      <c r="AH30">
        <v>30.818686469999999</v>
      </c>
      <c r="AI30">
        <v>14.537049799999998</v>
      </c>
      <c r="AJ30">
        <v>0</v>
      </c>
      <c r="AK30">
        <v>22.630476540000004</v>
      </c>
      <c r="AL30">
        <v>8.6689999999999987</v>
      </c>
      <c r="AM30">
        <v>2.3182980479999999</v>
      </c>
      <c r="AN30">
        <v>0</v>
      </c>
      <c r="AO30">
        <v>6.9727391999999995</v>
      </c>
      <c r="AP30">
        <v>5.0635367999999996</v>
      </c>
      <c r="AQ30">
        <v>32.357247000000001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28.802716580561682</v>
      </c>
      <c r="BB30">
        <f t="shared" si="0"/>
        <v>756.01249588051417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90.003114198921281</v>
      </c>
      <c r="L31">
        <v>90.003114243613069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18.613100617431957</v>
      </c>
      <c r="S31">
        <v>11.582439769452451</v>
      </c>
      <c r="T31">
        <v>0</v>
      </c>
      <c r="U31">
        <v>51.75920962608204</v>
      </c>
      <c r="V31">
        <v>9.1081775230000002</v>
      </c>
      <c r="W31">
        <v>15.121561189979126</v>
      </c>
      <c r="X31">
        <v>64.786076194839978</v>
      </c>
      <c r="Y31">
        <v>0</v>
      </c>
      <c r="Z31">
        <v>2.8784289599999999</v>
      </c>
      <c r="AA31">
        <v>0</v>
      </c>
      <c r="AB31">
        <v>11.532399700000001</v>
      </c>
      <c r="AC31">
        <v>8.5011918879999975</v>
      </c>
      <c r="AD31">
        <v>12.011268150000001</v>
      </c>
      <c r="AE31">
        <v>21.132734999999997</v>
      </c>
      <c r="AF31">
        <v>6.1510581000000002</v>
      </c>
      <c r="AG31">
        <v>27.986416920000003</v>
      </c>
      <c r="AH31">
        <v>30.818686469999999</v>
      </c>
      <c r="AI31">
        <v>14.537049799999998</v>
      </c>
      <c r="AJ31">
        <v>0</v>
      </c>
      <c r="AK31">
        <v>22.630476540000004</v>
      </c>
      <c r="AL31">
        <v>8.6689999999999987</v>
      </c>
      <c r="AM31">
        <v>2.3182980479999999</v>
      </c>
      <c r="AN31">
        <v>0</v>
      </c>
      <c r="AO31">
        <v>6.9727391999999995</v>
      </c>
      <c r="AP31">
        <v>5.0635367999999996</v>
      </c>
      <c r="AQ31">
        <v>32.357247000000001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28.802716580561682</v>
      </c>
      <c r="BB31">
        <f t="shared" si="0"/>
        <v>756.01249588051417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90.003114198921281</v>
      </c>
      <c r="L32">
        <v>90.003114243613069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18.613100617431957</v>
      </c>
      <c r="S32">
        <v>11.582439769452451</v>
      </c>
      <c r="T32">
        <v>0</v>
      </c>
      <c r="U32">
        <v>51.75920962608204</v>
      </c>
      <c r="V32">
        <v>9.1081775230000002</v>
      </c>
      <c r="W32">
        <v>15.121561189979126</v>
      </c>
      <c r="X32">
        <v>64.786076194839978</v>
      </c>
      <c r="Y32">
        <v>0</v>
      </c>
      <c r="Z32">
        <v>2.8784289599999999</v>
      </c>
      <c r="AA32">
        <v>0</v>
      </c>
      <c r="AB32">
        <v>11.532399700000001</v>
      </c>
      <c r="AC32">
        <v>8.5011918879999975</v>
      </c>
      <c r="AD32">
        <v>8.0075120999999996</v>
      </c>
      <c r="AE32">
        <v>13.5249504</v>
      </c>
      <c r="AF32">
        <v>6.1510581000000002</v>
      </c>
      <c r="AG32">
        <v>27.986416920000003</v>
      </c>
      <c r="AH32">
        <v>30.818686469999999</v>
      </c>
      <c r="AI32">
        <v>14.537049799999998</v>
      </c>
      <c r="AJ32">
        <v>0</v>
      </c>
      <c r="AK32">
        <v>22.630476540000004</v>
      </c>
      <c r="AL32">
        <v>8.6689999999999987</v>
      </c>
      <c r="AM32">
        <v>2.3182980479999999</v>
      </c>
      <c r="AN32">
        <v>0</v>
      </c>
      <c r="AO32">
        <v>6.9727391999999995</v>
      </c>
      <c r="AP32">
        <v>5.0635367999999996</v>
      </c>
      <c r="AQ32">
        <v>21.571497999999998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27.980735534161678</v>
      </c>
      <c r="BB32">
        <f t="shared" si="0"/>
        <v>734.43718727691407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90.003114198921281</v>
      </c>
      <c r="L33">
        <v>90.003054054054061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18.613100617431957</v>
      </c>
      <c r="S33">
        <v>11.582439769452451</v>
      </c>
      <c r="T33">
        <v>0</v>
      </c>
      <c r="U33">
        <v>51.75920962608204</v>
      </c>
      <c r="V33">
        <v>9.1081775230000002</v>
      </c>
      <c r="W33">
        <v>19.995312372040583</v>
      </c>
      <c r="X33">
        <v>64.786076194839978</v>
      </c>
      <c r="Y33">
        <v>0</v>
      </c>
      <c r="Z33">
        <v>2.8784289599999999</v>
      </c>
      <c r="AA33">
        <v>0</v>
      </c>
      <c r="AB33">
        <v>11.532399700000001</v>
      </c>
      <c r="AC33">
        <v>8.5011918879999975</v>
      </c>
      <c r="AD33">
        <v>8.0075120999999996</v>
      </c>
      <c r="AE33">
        <v>13.5249504</v>
      </c>
      <c r="AF33">
        <v>6.1510581000000002</v>
      </c>
      <c r="AG33">
        <v>27.986416920000003</v>
      </c>
      <c r="AH33">
        <v>30.818686469999999</v>
      </c>
      <c r="AI33">
        <v>2.7955864999999993</v>
      </c>
      <c r="AJ33">
        <v>0</v>
      </c>
      <c r="AK33">
        <v>22.630476540000004</v>
      </c>
      <c r="AL33">
        <v>8.6689999999999987</v>
      </c>
      <c r="AM33">
        <v>2.2831723200000003</v>
      </c>
      <c r="AN33">
        <v>0</v>
      </c>
      <c r="AO33">
        <v>6.9727391999999995</v>
      </c>
      <c r="AP33">
        <v>5.0635367999999996</v>
      </c>
      <c r="AQ33">
        <v>10.785749000000003</v>
      </c>
      <c r="AR33">
        <v>1.4546303999999999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27.331561262080047</v>
      </c>
      <c r="BB33">
        <f t="shared" si="0"/>
        <v>717.39771451349816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90.003114198921281</v>
      </c>
      <c r="L34">
        <v>90.002544389780297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18.613100617431957</v>
      </c>
      <c r="S34">
        <v>11.582439769452451</v>
      </c>
      <c r="T34">
        <v>0</v>
      </c>
      <c r="U34">
        <v>51.75920962608204</v>
      </c>
      <c r="V34">
        <v>9.4036130097465875</v>
      </c>
      <c r="W34">
        <v>19.995312372040583</v>
      </c>
      <c r="X34">
        <v>64.786076194839978</v>
      </c>
      <c r="Y34">
        <v>0</v>
      </c>
      <c r="Z34">
        <v>2.8784289599999999</v>
      </c>
      <c r="AA34">
        <v>0</v>
      </c>
      <c r="AB34">
        <v>11.532399700000001</v>
      </c>
      <c r="AC34">
        <v>4.2505959439999987</v>
      </c>
      <c r="AD34">
        <v>8.0075120999999996</v>
      </c>
      <c r="AE34">
        <v>13.5249504</v>
      </c>
      <c r="AF34">
        <v>6.1510581000000002</v>
      </c>
      <c r="AG34">
        <v>27.986416920000003</v>
      </c>
      <c r="AH34">
        <v>30.818686469999999</v>
      </c>
      <c r="AI34">
        <v>1.3977932499999997</v>
      </c>
      <c r="AJ34">
        <v>0</v>
      </c>
      <c r="AK34">
        <v>22.630476540000004</v>
      </c>
      <c r="AL34">
        <v>8.6689999999999987</v>
      </c>
      <c r="AM34">
        <v>2.2831723200000003</v>
      </c>
      <c r="AN34">
        <v>0</v>
      </c>
      <c r="AO34">
        <v>6.9727391999999995</v>
      </c>
      <c r="AP34">
        <v>5.0635367999999996</v>
      </c>
      <c r="AQ34">
        <v>0</v>
      </c>
      <c r="AR34">
        <v>1.4546303999999999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26.739252283336722</v>
      </c>
      <c r="BB34">
        <f t="shared" si="0"/>
        <v>701.8508111207143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90.003114198921281</v>
      </c>
      <c r="L35">
        <v>90.001911688230322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18.613100617431957</v>
      </c>
      <c r="S35">
        <v>11.582439769452451</v>
      </c>
      <c r="T35">
        <v>0</v>
      </c>
      <c r="U35">
        <v>51.75920962608204</v>
      </c>
      <c r="V35">
        <v>9.1041214635619081</v>
      </c>
      <c r="W35">
        <v>19.995312372040583</v>
      </c>
      <c r="X35">
        <v>64.786076194839978</v>
      </c>
      <c r="Y35">
        <v>0</v>
      </c>
      <c r="Z35">
        <v>2.8784289599999999</v>
      </c>
      <c r="AA35">
        <v>0</v>
      </c>
      <c r="AB35">
        <v>5.7369298000000004</v>
      </c>
      <c r="AC35">
        <v>4.2505959439999987</v>
      </c>
      <c r="AD35">
        <v>8.0075120999999996</v>
      </c>
      <c r="AE35">
        <v>13.5249504</v>
      </c>
      <c r="AF35">
        <v>6.1510581000000002</v>
      </c>
      <c r="AG35">
        <v>27.986416920000003</v>
      </c>
      <c r="AH35">
        <v>16.636268000000001</v>
      </c>
      <c r="AI35">
        <v>1.3977932499999997</v>
      </c>
      <c r="AJ35">
        <v>0</v>
      </c>
      <c r="AK35">
        <v>22.630476540000004</v>
      </c>
      <c r="AL35">
        <v>8.6689999999999987</v>
      </c>
      <c r="AM35">
        <v>0</v>
      </c>
      <c r="AN35">
        <v>0</v>
      </c>
      <c r="AO35">
        <v>6.4562400000000002</v>
      </c>
      <c r="AP35">
        <v>5.0635367999999996</v>
      </c>
      <c r="AQ35">
        <v>0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25.892302137468132</v>
      </c>
      <c r="BB35">
        <f t="shared" si="0"/>
        <v>679.62007712884815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90.003114198921281</v>
      </c>
      <c r="L36">
        <v>90.003034706941392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18.613100617431957</v>
      </c>
      <c r="S36">
        <v>11.582439769452451</v>
      </c>
      <c r="T36">
        <v>0</v>
      </c>
      <c r="U36">
        <v>51.75920962608204</v>
      </c>
      <c r="V36">
        <v>9.1041214635619081</v>
      </c>
      <c r="W36">
        <v>19.995312372040583</v>
      </c>
      <c r="X36">
        <v>64.786076194839978</v>
      </c>
      <c r="Y36">
        <v>0</v>
      </c>
      <c r="Z36">
        <v>2.8784289599999999</v>
      </c>
      <c r="AA36">
        <v>0</v>
      </c>
      <c r="AB36">
        <v>5.7369298000000004</v>
      </c>
      <c r="AC36">
        <v>4.2505959439999987</v>
      </c>
      <c r="AD36">
        <v>8.0075120999999996</v>
      </c>
      <c r="AE36">
        <v>7.2381026223999996</v>
      </c>
      <c r="AF36">
        <v>6.1510581000000002</v>
      </c>
      <c r="AG36">
        <v>27.986416920000003</v>
      </c>
      <c r="AH36">
        <v>13.14265172</v>
      </c>
      <c r="AI36">
        <v>1.3977932499999997</v>
      </c>
      <c r="AJ36">
        <v>0</v>
      </c>
      <c r="AK36">
        <v>22.630476540000004</v>
      </c>
      <c r="AL36">
        <v>8.6689999999999987</v>
      </c>
      <c r="AM36">
        <v>0</v>
      </c>
      <c r="AN36">
        <v>0</v>
      </c>
      <c r="AO36">
        <v>6.4562400000000002</v>
      </c>
      <c r="AP36">
        <v>5.0635367999999996</v>
      </c>
      <c r="AQ36">
        <v>0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25.533400337541391</v>
      </c>
      <c r="BB36">
        <f t="shared" si="0"/>
        <v>670.19963788988605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90.003114198921281</v>
      </c>
      <c r="L37">
        <v>45.001106050170371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0</v>
      </c>
      <c r="S37">
        <v>11.582439769452451</v>
      </c>
      <c r="T37">
        <v>0</v>
      </c>
      <c r="U37">
        <v>51.75920962608204</v>
      </c>
      <c r="V37">
        <v>9.1041214635619081</v>
      </c>
      <c r="W37">
        <v>19.995312372040583</v>
      </c>
      <c r="X37">
        <v>64.786076194839978</v>
      </c>
      <c r="Y37">
        <v>0</v>
      </c>
      <c r="Z37">
        <v>2.8784289599999999</v>
      </c>
      <c r="AA37">
        <v>0</v>
      </c>
      <c r="AB37">
        <v>5.7369298000000004</v>
      </c>
      <c r="AC37">
        <v>0</v>
      </c>
      <c r="AD37">
        <v>8.0075120999999996</v>
      </c>
      <c r="AE37">
        <v>7.2381026223999996</v>
      </c>
      <c r="AF37">
        <v>6.1510581000000002</v>
      </c>
      <c r="AG37">
        <v>27.986416920000003</v>
      </c>
      <c r="AH37">
        <v>8.3181340000000006</v>
      </c>
      <c r="AI37">
        <v>1.3977932499999997</v>
      </c>
      <c r="AJ37">
        <v>0</v>
      </c>
      <c r="AK37">
        <v>22.630476540000004</v>
      </c>
      <c r="AL37">
        <v>8.6689999999999987</v>
      </c>
      <c r="AM37">
        <v>0</v>
      </c>
      <c r="AN37">
        <v>0</v>
      </c>
      <c r="AO37">
        <v>6.1979904000000001</v>
      </c>
      <c r="AP37">
        <v>5.0635367999999996</v>
      </c>
      <c r="AQ37">
        <v>0</v>
      </c>
      <c r="AR37">
        <v>23.274086400000002</v>
      </c>
      <c r="AS37">
        <v>10.811856672000001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23.96703286044589</v>
      </c>
      <c r="BB37">
        <f t="shared" si="0"/>
        <v>629.08567814077867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90.003114198921281</v>
      </c>
      <c r="L38">
        <v>45.003539137723521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0</v>
      </c>
      <c r="S38">
        <v>11.582439769452451</v>
      </c>
      <c r="T38">
        <v>0</v>
      </c>
      <c r="U38">
        <v>51.75920962608204</v>
      </c>
      <c r="V38">
        <v>9.1041214635619081</v>
      </c>
      <c r="W38">
        <v>19.995312372040583</v>
      </c>
      <c r="X38">
        <v>64.786076194839978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8.0075120999999996</v>
      </c>
      <c r="AE38">
        <v>7.2381026223999996</v>
      </c>
      <c r="AF38">
        <v>6.1510581000000002</v>
      </c>
      <c r="AG38">
        <v>27.986416920000003</v>
      </c>
      <c r="AH38">
        <v>0</v>
      </c>
      <c r="AI38">
        <v>1.3977932499999997</v>
      </c>
      <c r="AJ38">
        <v>0</v>
      </c>
      <c r="AK38">
        <v>22.630476540000004</v>
      </c>
      <c r="AL38">
        <v>8.6689999999999987</v>
      </c>
      <c r="AM38">
        <v>0</v>
      </c>
      <c r="AN38">
        <v>0</v>
      </c>
      <c r="AO38">
        <v>6.1979904000000001</v>
      </c>
      <c r="AP38">
        <v>5.0635367999999996</v>
      </c>
      <c r="AQ38">
        <v>0</v>
      </c>
      <c r="AR38">
        <v>23.274086400000002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23.451301401116737</v>
      </c>
      <c r="BB38">
        <f t="shared" si="0"/>
        <v>615.548778887661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90.003114198921281</v>
      </c>
      <c r="L39">
        <v>45.001447612837552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0</v>
      </c>
      <c r="S39">
        <v>11.582439769452451</v>
      </c>
      <c r="T39">
        <v>0</v>
      </c>
      <c r="U39">
        <v>51.75920962608204</v>
      </c>
      <c r="V39">
        <v>9.1041214635619081</v>
      </c>
      <c r="W39">
        <v>19.995312372040583</v>
      </c>
      <c r="X39">
        <v>64.786076194839978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8.0075120999999996</v>
      </c>
      <c r="AE39">
        <v>7.2381026223999996</v>
      </c>
      <c r="AF39">
        <v>0</v>
      </c>
      <c r="AG39">
        <v>27.986416920000003</v>
      </c>
      <c r="AH39">
        <v>0</v>
      </c>
      <c r="AI39">
        <v>1.3977932499999997</v>
      </c>
      <c r="AJ39">
        <v>0</v>
      </c>
      <c r="AK39">
        <v>22.630476540000004</v>
      </c>
      <c r="AL39">
        <v>26.006999999999998</v>
      </c>
      <c r="AM39">
        <v>0</v>
      </c>
      <c r="AN39">
        <v>0</v>
      </c>
      <c r="AO39">
        <v>6.1979904000000001</v>
      </c>
      <c r="AP39">
        <v>5.0635367999999996</v>
      </c>
      <c r="AQ39">
        <v>0</v>
      </c>
      <c r="AR39">
        <v>1.4546303999999999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23.061011444625308</v>
      </c>
      <c r="BB39">
        <f t="shared" si="0"/>
        <v>605.30446321926638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90.003114198921281</v>
      </c>
      <c r="L40">
        <v>45.002350507373556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0</v>
      </c>
      <c r="S40">
        <v>11.582439769452451</v>
      </c>
      <c r="T40">
        <v>0</v>
      </c>
      <c r="U40">
        <v>51.75920962608204</v>
      </c>
      <c r="V40">
        <v>9.1041214635619081</v>
      </c>
      <c r="W40">
        <v>19.995312372040583</v>
      </c>
      <c r="X40">
        <v>64.786076194839978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8.0075120999999996</v>
      </c>
      <c r="AE40">
        <v>7.2381026223999996</v>
      </c>
      <c r="AF40">
        <v>0</v>
      </c>
      <c r="AG40">
        <v>27.986416920000003</v>
      </c>
      <c r="AH40">
        <v>0</v>
      </c>
      <c r="AI40">
        <v>1.3977932499999997</v>
      </c>
      <c r="AJ40">
        <v>0</v>
      </c>
      <c r="AK40">
        <v>22.630476540000004</v>
      </c>
      <c r="AL40">
        <v>52.013999999999996</v>
      </c>
      <c r="AM40">
        <v>0</v>
      </c>
      <c r="AN40">
        <v>0</v>
      </c>
      <c r="AO40">
        <v>6.1979904000000001</v>
      </c>
      <c r="AP40">
        <v>5.0635367999999996</v>
      </c>
      <c r="AQ40">
        <v>0</v>
      </c>
      <c r="AR40">
        <v>1.4546303999999999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24.015501484316722</v>
      </c>
      <c r="BB40">
        <f t="shared" si="0"/>
        <v>630.35787607411112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90.003114198921281</v>
      </c>
      <c r="L41">
        <v>45.004289416418985</v>
      </c>
      <c r="M41">
        <v>63.767488177719123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0.9981567172316661</v>
      </c>
      <c r="S41">
        <v>11.582439769452451</v>
      </c>
      <c r="T41">
        <v>0</v>
      </c>
      <c r="U41">
        <v>51.75920962608204</v>
      </c>
      <c r="V41">
        <v>9.1041214635619081</v>
      </c>
      <c r="W41">
        <v>19.995312372040583</v>
      </c>
      <c r="X41">
        <v>64.786076194839978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8.0075120999999996</v>
      </c>
      <c r="AE41">
        <v>7.2381026223999996</v>
      </c>
      <c r="AF41">
        <v>0</v>
      </c>
      <c r="AG41">
        <v>27.986416920000003</v>
      </c>
      <c r="AH41">
        <v>0</v>
      </c>
      <c r="AI41">
        <v>1.3977932499999997</v>
      </c>
      <c r="AJ41">
        <v>0</v>
      </c>
      <c r="AK41">
        <v>22.630476540000004</v>
      </c>
      <c r="AL41">
        <v>52.013999999999996</v>
      </c>
      <c r="AM41">
        <v>0</v>
      </c>
      <c r="AN41">
        <v>0</v>
      </c>
      <c r="AO41">
        <v>6.1979904000000001</v>
      </c>
      <c r="AP41">
        <v>5.0635367999999996</v>
      </c>
      <c r="AQ41">
        <v>0</v>
      </c>
      <c r="AR41">
        <v>1.4546303999999999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24.052205017154364</v>
      </c>
      <c r="BB41">
        <f t="shared" si="0"/>
        <v>631.32126816755044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90.003114198921281</v>
      </c>
      <c r="L42">
        <v>45.004289416418985</v>
      </c>
      <c r="M42">
        <v>63.767488177719123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0.9981567172316661</v>
      </c>
      <c r="S42">
        <v>11.582439769452451</v>
      </c>
      <c r="T42">
        <v>0</v>
      </c>
      <c r="U42">
        <v>51.75920962608204</v>
      </c>
      <c r="V42">
        <v>9.1041214635619081</v>
      </c>
      <c r="W42">
        <v>19.998452888124838</v>
      </c>
      <c r="X42">
        <v>64.786076194839978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8.0075120999999996</v>
      </c>
      <c r="AE42">
        <v>7.2381026223999996</v>
      </c>
      <c r="AF42">
        <v>0</v>
      </c>
      <c r="AG42">
        <v>27.986416920000003</v>
      </c>
      <c r="AH42">
        <v>0</v>
      </c>
      <c r="AI42">
        <v>1.3977932499999997</v>
      </c>
      <c r="AJ42">
        <v>0</v>
      </c>
      <c r="AK42">
        <v>22.630476540000004</v>
      </c>
      <c r="AL42">
        <v>52.013999999999996</v>
      </c>
      <c r="AM42">
        <v>0</v>
      </c>
      <c r="AN42">
        <v>0</v>
      </c>
      <c r="AO42">
        <v>6.1979904000000001</v>
      </c>
      <c r="AP42">
        <v>5.0635367999999996</v>
      </c>
      <c r="AQ42">
        <v>0</v>
      </c>
      <c r="AR42">
        <v>1.4546303999999999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24.0523202983698</v>
      </c>
      <c r="BB42">
        <f t="shared" si="0"/>
        <v>631.32429340241936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90.003114198921281</v>
      </c>
      <c r="L43">
        <v>45.004289416418985</v>
      </c>
      <c r="M43">
        <v>63.767488177719123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4.5981665219700618</v>
      </c>
      <c r="S43">
        <v>11.582439769452451</v>
      </c>
      <c r="T43">
        <v>0</v>
      </c>
      <c r="U43">
        <v>51.75920962608204</v>
      </c>
      <c r="V43">
        <v>9.1041214635619081</v>
      </c>
      <c r="W43">
        <v>19.998452888124838</v>
      </c>
      <c r="X43">
        <v>64.786076194839978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8.0075120999999996</v>
      </c>
      <c r="AE43">
        <v>7.2381026223999996</v>
      </c>
      <c r="AF43">
        <v>0</v>
      </c>
      <c r="AG43">
        <v>27.986416920000003</v>
      </c>
      <c r="AH43">
        <v>0</v>
      </c>
      <c r="AI43">
        <v>1.1182345999999996</v>
      </c>
      <c r="AJ43">
        <v>0</v>
      </c>
      <c r="AK43">
        <v>22.630476540000004</v>
      </c>
      <c r="AL43">
        <v>52.013999999999996</v>
      </c>
      <c r="AM43">
        <v>0</v>
      </c>
      <c r="AN43">
        <v>0</v>
      </c>
      <c r="AO43">
        <v>6.1979904000000001</v>
      </c>
      <c r="AP43">
        <v>5.0635367999999996</v>
      </c>
      <c r="AQ43">
        <v>0</v>
      </c>
      <c r="AR43">
        <v>1.4546303999999999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23.950848007745385</v>
      </c>
      <c r="BB43">
        <f t="shared" si="0"/>
        <v>628.66085489578222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90.003114198921281</v>
      </c>
      <c r="L44">
        <v>45.004289416418985</v>
      </c>
      <c r="M44">
        <v>63.767488177719123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4.5981665219700618</v>
      </c>
      <c r="S44">
        <v>11.582439769452451</v>
      </c>
      <c r="T44">
        <v>0</v>
      </c>
      <c r="U44">
        <v>51.75920962608204</v>
      </c>
      <c r="V44">
        <v>9.1041214635619081</v>
      </c>
      <c r="W44">
        <v>19.998452888124838</v>
      </c>
      <c r="X44">
        <v>64.786076194839978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8.0075120999999996</v>
      </c>
      <c r="AE44">
        <v>7.2381026223999996</v>
      </c>
      <c r="AF44">
        <v>0</v>
      </c>
      <c r="AG44">
        <v>27.986416920000003</v>
      </c>
      <c r="AH44">
        <v>0</v>
      </c>
      <c r="AI44">
        <v>1.1182345999999996</v>
      </c>
      <c r="AJ44">
        <v>0</v>
      </c>
      <c r="AK44">
        <v>22.630476540000004</v>
      </c>
      <c r="AL44">
        <v>26.006999999999998</v>
      </c>
      <c r="AM44">
        <v>0</v>
      </c>
      <c r="AN44">
        <v>0</v>
      </c>
      <c r="AO44">
        <v>6.1979904000000001</v>
      </c>
      <c r="AP44">
        <v>5.0635367999999996</v>
      </c>
      <c r="AQ44">
        <v>0</v>
      </c>
      <c r="AR44">
        <v>1.4546303999999999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22.996391107745382</v>
      </c>
      <c r="BB44">
        <f t="shared" si="0"/>
        <v>603.60831179578224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90.003114198921281</v>
      </c>
      <c r="L45">
        <v>45.004289416418985</v>
      </c>
      <c r="M45">
        <v>63.767488177719123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5.7498596641014039</v>
      </c>
      <c r="S45">
        <v>11.582439769452451</v>
      </c>
      <c r="T45">
        <v>0</v>
      </c>
      <c r="U45">
        <v>51.75920962608204</v>
      </c>
      <c r="V45">
        <v>9.1041214635619081</v>
      </c>
      <c r="W45">
        <v>19.998452888124838</v>
      </c>
      <c r="X45">
        <v>64.786076194839978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8.0075120999999996</v>
      </c>
      <c r="AE45">
        <v>7.2381026223999996</v>
      </c>
      <c r="AF45">
        <v>0</v>
      </c>
      <c r="AG45">
        <v>27.986416920000003</v>
      </c>
      <c r="AH45">
        <v>10.27289549</v>
      </c>
      <c r="AI45">
        <v>1.1182345999999996</v>
      </c>
      <c r="AJ45">
        <v>0</v>
      </c>
      <c r="AK45">
        <v>22.630476540000004</v>
      </c>
      <c r="AL45">
        <v>8.6689999999999987</v>
      </c>
      <c r="AM45">
        <v>0</v>
      </c>
      <c r="AN45">
        <v>0</v>
      </c>
      <c r="AO45">
        <v>6.1979904000000001</v>
      </c>
      <c r="AP45">
        <v>5.0635367999999996</v>
      </c>
      <c r="AQ45">
        <v>0</v>
      </c>
      <c r="AR45">
        <v>23.274086400000002</v>
      </c>
      <c r="AS45">
        <v>5.9081184000000011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23.62350837452545</v>
      </c>
      <c r="BB45">
        <f t="shared" si="0"/>
        <v>620.06886284113341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90.003114198921281</v>
      </c>
      <c r="L46">
        <v>45.004289416418985</v>
      </c>
      <c r="M46">
        <v>63.767488177719123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5.7498596641014039</v>
      </c>
      <c r="S46">
        <v>11.582439769452451</v>
      </c>
      <c r="T46">
        <v>0</v>
      </c>
      <c r="U46">
        <v>51.75920962608204</v>
      </c>
      <c r="V46">
        <v>9.1041214635619081</v>
      </c>
      <c r="W46">
        <v>19.998452888124838</v>
      </c>
      <c r="X46">
        <v>64.786076194839978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8.0075120999999996</v>
      </c>
      <c r="AE46">
        <v>7.2381026223999996</v>
      </c>
      <c r="AF46">
        <v>0</v>
      </c>
      <c r="AG46">
        <v>27.986416920000003</v>
      </c>
      <c r="AH46">
        <v>10.27289549</v>
      </c>
      <c r="AI46">
        <v>1.1182345999999996</v>
      </c>
      <c r="AJ46">
        <v>0</v>
      </c>
      <c r="AK46">
        <v>22.630476540000004</v>
      </c>
      <c r="AL46">
        <v>8.6689999999999987</v>
      </c>
      <c r="AM46">
        <v>0</v>
      </c>
      <c r="AN46">
        <v>0</v>
      </c>
      <c r="AO46">
        <v>6.1979904000000001</v>
      </c>
      <c r="AP46">
        <v>5.0635367999999996</v>
      </c>
      <c r="AQ46">
        <v>0</v>
      </c>
      <c r="AR46">
        <v>23.274086400000002</v>
      </c>
      <c r="AS46">
        <v>5.9081184000000011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23.62350837452545</v>
      </c>
      <c r="BB46">
        <f t="shared" si="0"/>
        <v>620.06886284113341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90.003114198921281</v>
      </c>
      <c r="L47">
        <v>45.004289416418985</v>
      </c>
      <c r="M47">
        <v>63.767488177719123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5.7498596641014039</v>
      </c>
      <c r="S47">
        <v>11.582439769452451</v>
      </c>
      <c r="T47">
        <v>0</v>
      </c>
      <c r="U47">
        <v>51.75920962608204</v>
      </c>
      <c r="V47">
        <v>9.1041214635619081</v>
      </c>
      <c r="W47">
        <v>19.998452888124838</v>
      </c>
      <c r="X47">
        <v>64.787708723241565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8.0075120999999996</v>
      </c>
      <c r="AE47">
        <v>7.2381026223999996</v>
      </c>
      <c r="AF47">
        <v>0</v>
      </c>
      <c r="AG47">
        <v>27.986416920000003</v>
      </c>
      <c r="AH47">
        <v>10.27289549</v>
      </c>
      <c r="AI47">
        <v>0</v>
      </c>
      <c r="AJ47">
        <v>0</v>
      </c>
      <c r="AK47">
        <v>22.630476540000004</v>
      </c>
      <c r="AL47">
        <v>8.6689999999999987</v>
      </c>
      <c r="AM47">
        <v>0</v>
      </c>
      <c r="AN47">
        <v>0</v>
      </c>
      <c r="AO47">
        <v>6.1979904000000001</v>
      </c>
      <c r="AP47">
        <v>5.0635367999999996</v>
      </c>
      <c r="AQ47">
        <v>0</v>
      </c>
      <c r="AR47">
        <v>1.4546303999999999</v>
      </c>
      <c r="AS47">
        <v>5.9081184000000011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22.78175495541462</v>
      </c>
      <c r="BB47">
        <f t="shared" si="0"/>
        <v>597.97455818864591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90.003114198921281</v>
      </c>
      <c r="L48">
        <v>45.004289416418985</v>
      </c>
      <c r="M48">
        <v>63.767488177719123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5.7498596641014039</v>
      </c>
      <c r="S48">
        <v>11.582439769452451</v>
      </c>
      <c r="T48">
        <v>0</v>
      </c>
      <c r="U48">
        <v>51.75920962608204</v>
      </c>
      <c r="V48">
        <v>9.1041214635619081</v>
      </c>
      <c r="W48">
        <v>19.998452888124838</v>
      </c>
      <c r="X48">
        <v>64.787708723241565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8.0075120999999996</v>
      </c>
      <c r="AE48">
        <v>7.2381026223999996</v>
      </c>
      <c r="AF48">
        <v>0</v>
      </c>
      <c r="AG48">
        <v>27.986416920000003</v>
      </c>
      <c r="AH48">
        <v>10.27289549</v>
      </c>
      <c r="AI48">
        <v>0</v>
      </c>
      <c r="AJ48">
        <v>0</v>
      </c>
      <c r="AK48">
        <v>22.630476540000004</v>
      </c>
      <c r="AL48">
        <v>8.6689999999999987</v>
      </c>
      <c r="AM48">
        <v>0</v>
      </c>
      <c r="AN48">
        <v>0</v>
      </c>
      <c r="AO48">
        <v>6.1979904000000001</v>
      </c>
      <c r="AP48">
        <v>5.0635367999999996</v>
      </c>
      <c r="AQ48">
        <v>0</v>
      </c>
      <c r="AR48">
        <v>1.4546303999999999</v>
      </c>
      <c r="AS48">
        <v>5.9081184000000011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22.78175495541462</v>
      </c>
      <c r="BB48">
        <f t="shared" si="0"/>
        <v>597.97455818864591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90.003114198921281</v>
      </c>
      <c r="L49">
        <v>45.004289416418985</v>
      </c>
      <c r="M49">
        <v>63.767488177719123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5.7498596641014039</v>
      </c>
      <c r="S49">
        <v>11.582439769452451</v>
      </c>
      <c r="T49">
        <v>0</v>
      </c>
      <c r="U49">
        <v>51.75920962608204</v>
      </c>
      <c r="V49">
        <v>9.1041214635619081</v>
      </c>
      <c r="W49">
        <v>19.998452888124838</v>
      </c>
      <c r="X49">
        <v>64.787708723241565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8.0075120999999996</v>
      </c>
      <c r="AE49">
        <v>7.2381026223999996</v>
      </c>
      <c r="AF49">
        <v>0</v>
      </c>
      <c r="AG49">
        <v>27.986416920000003</v>
      </c>
      <c r="AH49">
        <v>10.27289549</v>
      </c>
      <c r="AI49">
        <v>0</v>
      </c>
      <c r="AJ49">
        <v>0</v>
      </c>
      <c r="AK49">
        <v>22.630476540000004</v>
      </c>
      <c r="AL49">
        <v>8.6689999999999987</v>
      </c>
      <c r="AM49">
        <v>0</v>
      </c>
      <c r="AN49">
        <v>0</v>
      </c>
      <c r="AO49">
        <v>6.1979904000000001</v>
      </c>
      <c r="AP49">
        <v>5.0635367999999996</v>
      </c>
      <c r="AQ49">
        <v>0</v>
      </c>
      <c r="AR49">
        <v>1.4546303999999999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22.738389665014616</v>
      </c>
      <c r="BB49">
        <f t="shared" si="0"/>
        <v>596.83629979904583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90.003114198921281</v>
      </c>
      <c r="L50">
        <v>45.004289416418985</v>
      </c>
      <c r="M50">
        <v>63.767488177719123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5.7498596641014039</v>
      </c>
      <c r="S50">
        <v>11.582439769452451</v>
      </c>
      <c r="T50">
        <v>0</v>
      </c>
      <c r="U50">
        <v>51.75920962608204</v>
      </c>
      <c r="V50">
        <v>9.1041214635619081</v>
      </c>
      <c r="W50">
        <v>19.998452888124838</v>
      </c>
      <c r="X50">
        <v>64.787708723241565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8.0075120999999996</v>
      </c>
      <c r="AE50">
        <v>7.2381026223999996</v>
      </c>
      <c r="AF50">
        <v>0</v>
      </c>
      <c r="AG50">
        <v>27.986416920000003</v>
      </c>
      <c r="AH50">
        <v>10.27289549</v>
      </c>
      <c r="AI50">
        <v>0</v>
      </c>
      <c r="AJ50">
        <v>0</v>
      </c>
      <c r="AK50">
        <v>22.630476540000004</v>
      </c>
      <c r="AL50">
        <v>8.6689999999999987</v>
      </c>
      <c r="AM50">
        <v>0</v>
      </c>
      <c r="AN50">
        <v>0</v>
      </c>
      <c r="AO50">
        <v>6.1979904000000001</v>
      </c>
      <c r="AP50">
        <v>5.0635367999999996</v>
      </c>
      <c r="AQ50">
        <v>0</v>
      </c>
      <c r="AR50">
        <v>1.4546303999999999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22.738389665014616</v>
      </c>
      <c r="BB50">
        <f t="shared" si="0"/>
        <v>596.83629979904583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90.003114198921281</v>
      </c>
      <c r="L51">
        <v>45.004289416418985</v>
      </c>
      <c r="M51">
        <v>63.767488177719123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5.7498596641014039</v>
      </c>
      <c r="S51">
        <v>11.582439769452451</v>
      </c>
      <c r="T51">
        <v>0</v>
      </c>
      <c r="U51">
        <v>51.75920962608204</v>
      </c>
      <c r="V51">
        <v>9.1041214635619081</v>
      </c>
      <c r="W51">
        <v>19.998452888124838</v>
      </c>
      <c r="X51">
        <v>64.787708723241565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8.0075120999999996</v>
      </c>
      <c r="AE51">
        <v>7.2381026223999996</v>
      </c>
      <c r="AF51">
        <v>4.44243085</v>
      </c>
      <c r="AG51">
        <v>27.986416920000003</v>
      </c>
      <c r="AH51">
        <v>10.27289549</v>
      </c>
      <c r="AI51">
        <v>0</v>
      </c>
      <c r="AJ51">
        <v>0</v>
      </c>
      <c r="AK51">
        <v>22.630476540000004</v>
      </c>
      <c r="AL51">
        <v>8.6689999999999987</v>
      </c>
      <c r="AM51">
        <v>0</v>
      </c>
      <c r="AN51">
        <v>0</v>
      </c>
      <c r="AO51">
        <v>6.4562400000000002</v>
      </c>
      <c r="AP51">
        <v>5.0635367999999996</v>
      </c>
      <c r="AQ51">
        <v>0</v>
      </c>
      <c r="AR51">
        <v>1.4546303999999999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22.805266774214616</v>
      </c>
      <c r="BB51">
        <f t="shared" si="0"/>
        <v>598.591674179846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90.003114198921281</v>
      </c>
      <c r="L52">
        <v>45.004289416418985</v>
      </c>
      <c r="M52">
        <v>63.767488177719123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5.7498596641014039</v>
      </c>
      <c r="S52">
        <v>11.582439769452451</v>
      </c>
      <c r="T52">
        <v>0</v>
      </c>
      <c r="U52">
        <v>51.75920962608204</v>
      </c>
      <c r="V52">
        <v>9.1041214635619081</v>
      </c>
      <c r="W52">
        <v>19.998452888124838</v>
      </c>
      <c r="X52">
        <v>64.787708723241565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8.0075120999999996</v>
      </c>
      <c r="AE52">
        <v>7.2381026223999996</v>
      </c>
      <c r="AF52">
        <v>4.44243085</v>
      </c>
      <c r="AG52">
        <v>27.986416920000003</v>
      </c>
      <c r="AH52">
        <v>10.27289549</v>
      </c>
      <c r="AI52">
        <v>0</v>
      </c>
      <c r="AJ52">
        <v>0</v>
      </c>
      <c r="AK52">
        <v>22.630476540000004</v>
      </c>
      <c r="AL52">
        <v>8.6689999999999987</v>
      </c>
      <c r="AM52">
        <v>0</v>
      </c>
      <c r="AN52">
        <v>0</v>
      </c>
      <c r="AO52">
        <v>6.4562400000000002</v>
      </c>
      <c r="AP52">
        <v>5.0635367999999996</v>
      </c>
      <c r="AQ52">
        <v>0</v>
      </c>
      <c r="AR52">
        <v>1.4546303999999999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22.805266774214616</v>
      </c>
      <c r="BB52">
        <f t="shared" si="0"/>
        <v>598.591674179846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167.00923897097115</v>
      </c>
      <c r="L53">
        <v>43.354117728926916</v>
      </c>
      <c r="M53">
        <v>63.767488177719123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6.1323597145374444</v>
      </c>
      <c r="S53">
        <v>4.1095525788336937</v>
      </c>
      <c r="T53">
        <v>0</v>
      </c>
      <c r="U53">
        <v>51.75920962608204</v>
      </c>
      <c r="V53">
        <v>1.620739070852464E-3</v>
      </c>
      <c r="W53">
        <v>5.0006468321917801</v>
      </c>
      <c r="X53">
        <v>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8.0075120999999996</v>
      </c>
      <c r="AE53">
        <v>7.2381026223999996</v>
      </c>
      <c r="AF53">
        <v>4.44243085</v>
      </c>
      <c r="AG53">
        <v>27.986416920000003</v>
      </c>
      <c r="AH53">
        <v>10.27289549</v>
      </c>
      <c r="AI53">
        <v>0</v>
      </c>
      <c r="AJ53">
        <v>0</v>
      </c>
      <c r="AK53">
        <v>22.630476540000004</v>
      </c>
      <c r="AL53">
        <v>8.6689999999999987</v>
      </c>
      <c r="AM53">
        <v>0</v>
      </c>
      <c r="AN53">
        <v>0</v>
      </c>
      <c r="AO53">
        <v>6.4562400000000002</v>
      </c>
      <c r="AP53">
        <v>5.0635367999999996</v>
      </c>
      <c r="AQ53">
        <v>0</v>
      </c>
      <c r="AR53">
        <v>2.4243839999999999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22.634513011252125</v>
      </c>
      <c r="BB53">
        <f t="shared" si="0"/>
        <v>594.10973198351792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215.09863528079606</v>
      </c>
      <c r="L54">
        <v>43.354117728926916</v>
      </c>
      <c r="M54">
        <v>63.767488177719123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6.1323597145374444</v>
      </c>
      <c r="S54">
        <v>4.1095525788336937</v>
      </c>
      <c r="T54">
        <v>0</v>
      </c>
      <c r="U54">
        <v>51.75920962608204</v>
      </c>
      <c r="V54">
        <v>1.620739070852464E-3</v>
      </c>
      <c r="W54">
        <v>5.0006468321917801</v>
      </c>
      <c r="X54">
        <v>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8.0075120999999996</v>
      </c>
      <c r="AE54">
        <v>13.017764759999999</v>
      </c>
      <c r="AF54">
        <v>4.44243085</v>
      </c>
      <c r="AG54">
        <v>27.986416920000003</v>
      </c>
      <c r="AH54">
        <v>10.27289549</v>
      </c>
      <c r="AI54">
        <v>0</v>
      </c>
      <c r="AJ54">
        <v>0</v>
      </c>
      <c r="AK54">
        <v>22.630476540000004</v>
      </c>
      <c r="AL54">
        <v>8.6689999999999987</v>
      </c>
      <c r="AM54">
        <v>0</v>
      </c>
      <c r="AN54">
        <v>0</v>
      </c>
      <c r="AO54">
        <v>6.4562400000000002</v>
      </c>
      <c r="AP54">
        <v>5.0635367999999996</v>
      </c>
      <c r="AQ54">
        <v>0</v>
      </c>
      <c r="AR54">
        <v>2.4243839999999999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24.611507224683599</v>
      </c>
      <c r="BB54">
        <f t="shared" si="0"/>
        <v>646.00179621751136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237.15373995410951</v>
      </c>
      <c r="L55">
        <v>43.350951867007666</v>
      </c>
      <c r="M55">
        <v>63.767488177719123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9.703083117566333</v>
      </c>
      <c r="S55">
        <v>4.1541064376084824</v>
      </c>
      <c r="T55">
        <v>0</v>
      </c>
      <c r="U55">
        <v>51.75920962608204</v>
      </c>
      <c r="V55">
        <v>1.620739070852464E-3</v>
      </c>
      <c r="W55">
        <v>5.0006468321917801</v>
      </c>
      <c r="X55">
        <v>63.552372054396344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8.0075120999999996</v>
      </c>
      <c r="AE55">
        <v>13.5249504</v>
      </c>
      <c r="AF55">
        <v>4.44243085</v>
      </c>
      <c r="AG55">
        <v>27.986416920000003</v>
      </c>
      <c r="AH55">
        <v>10.27289549</v>
      </c>
      <c r="AI55">
        <v>0</v>
      </c>
      <c r="AJ55">
        <v>0</v>
      </c>
      <c r="AK55">
        <v>22.630476540000004</v>
      </c>
      <c r="AL55">
        <v>8.6689999999999987</v>
      </c>
      <c r="AM55">
        <v>0</v>
      </c>
      <c r="AN55">
        <v>0</v>
      </c>
      <c r="AO55">
        <v>6.4562400000000002</v>
      </c>
      <c r="AP55">
        <v>5.0635367999999996</v>
      </c>
      <c r="AQ55">
        <v>0</v>
      </c>
      <c r="AR55">
        <v>2.4243839999999999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27.353979881840566</v>
      </c>
      <c r="BB55">
        <f t="shared" si="0"/>
        <v>717.98609732794853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237.15373995410951</v>
      </c>
      <c r="L56">
        <v>43.353373238967421</v>
      </c>
      <c r="M56">
        <v>63.767488177719123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9.703083117566333</v>
      </c>
      <c r="S56">
        <v>4.1541064376084824</v>
      </c>
      <c r="T56">
        <v>0</v>
      </c>
      <c r="U56">
        <v>51.75920962608204</v>
      </c>
      <c r="V56">
        <v>1.620739070852464E-3</v>
      </c>
      <c r="W56">
        <v>5.0006468321917801</v>
      </c>
      <c r="X56">
        <v>63.552372054396344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8.0075120999999996</v>
      </c>
      <c r="AE56">
        <v>13.5249504</v>
      </c>
      <c r="AF56">
        <v>4.44243085</v>
      </c>
      <c r="AG56">
        <v>27.986416920000003</v>
      </c>
      <c r="AH56">
        <v>10.27289549</v>
      </c>
      <c r="AI56">
        <v>0</v>
      </c>
      <c r="AJ56">
        <v>0</v>
      </c>
      <c r="AK56">
        <v>22.630476540000004</v>
      </c>
      <c r="AL56">
        <v>8.6689999999999987</v>
      </c>
      <c r="AM56">
        <v>0</v>
      </c>
      <c r="AN56">
        <v>0</v>
      </c>
      <c r="AO56">
        <v>6.4562400000000002</v>
      </c>
      <c r="AP56">
        <v>5.0635367999999996</v>
      </c>
      <c r="AQ56">
        <v>0</v>
      </c>
      <c r="AR56">
        <v>2.4243839999999999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27.354068744174292</v>
      </c>
      <c r="BB56">
        <f t="shared" si="0"/>
        <v>717.98842983757459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240.16050313086237</v>
      </c>
      <c r="L57">
        <v>43.354117728926916</v>
      </c>
      <c r="M57">
        <v>63.767488177719123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9.703083117566333</v>
      </c>
      <c r="S57">
        <v>4.1541064376084824</v>
      </c>
      <c r="T57">
        <v>0</v>
      </c>
      <c r="U57">
        <v>51.75920962608204</v>
      </c>
      <c r="V57">
        <v>1.620739070852464E-3</v>
      </c>
      <c r="W57">
        <v>5.0006468321917801</v>
      </c>
      <c r="X57">
        <v>63.552372054396344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8.0075120999999996</v>
      </c>
      <c r="AE57">
        <v>13.5249504</v>
      </c>
      <c r="AF57">
        <v>4.44243085</v>
      </c>
      <c r="AG57">
        <v>27.986416920000003</v>
      </c>
      <c r="AH57">
        <v>10.27289549</v>
      </c>
      <c r="AI57">
        <v>0</v>
      </c>
      <c r="AJ57">
        <v>0</v>
      </c>
      <c r="AK57">
        <v>22.630476540000004</v>
      </c>
      <c r="AL57">
        <v>8.6689999999999987</v>
      </c>
      <c r="AM57">
        <v>0</v>
      </c>
      <c r="AN57">
        <v>0</v>
      </c>
      <c r="AO57">
        <v>6.4562400000000002</v>
      </c>
      <c r="AP57">
        <v>5.0635367999999996</v>
      </c>
      <c r="AQ57">
        <v>0</v>
      </c>
      <c r="AR57">
        <v>2.4243839999999999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27.464444281311941</v>
      </c>
      <c r="BB57">
        <f t="shared" si="0"/>
        <v>720.88556196714921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240.16050313086237</v>
      </c>
      <c r="L58">
        <v>43.354117728926916</v>
      </c>
      <c r="M58">
        <v>63.767488177719123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6.1323597145374444</v>
      </c>
      <c r="S58">
        <v>4.1541064376084824</v>
      </c>
      <c r="T58">
        <v>0</v>
      </c>
      <c r="U58">
        <v>51.75920962608204</v>
      </c>
      <c r="V58">
        <v>1.620739070852464E-3</v>
      </c>
      <c r="W58">
        <v>5.0006468321917801</v>
      </c>
      <c r="X58">
        <v>63.552372054396344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8.0075120999999996</v>
      </c>
      <c r="AE58">
        <v>13.5249504</v>
      </c>
      <c r="AF58">
        <v>4.44243085</v>
      </c>
      <c r="AG58">
        <v>27.986416920000003</v>
      </c>
      <c r="AH58">
        <v>10.27289549</v>
      </c>
      <c r="AI58">
        <v>0</v>
      </c>
      <c r="AJ58">
        <v>0</v>
      </c>
      <c r="AK58">
        <v>22.630476540000004</v>
      </c>
      <c r="AL58">
        <v>8.6689999999999987</v>
      </c>
      <c r="AM58">
        <v>0</v>
      </c>
      <c r="AN58">
        <v>0</v>
      </c>
      <c r="AO58">
        <v>6.4562400000000002</v>
      </c>
      <c r="AP58">
        <v>5.0635367999999996</v>
      </c>
      <c r="AQ58">
        <v>0</v>
      </c>
      <c r="AR58">
        <v>2.4243839999999999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27.333398505990409</v>
      </c>
      <c r="BB58">
        <f t="shared" si="0"/>
        <v>717.44588433944193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240.16050313086237</v>
      </c>
      <c r="L59">
        <v>43.354117728926916</v>
      </c>
      <c r="M59">
        <v>63.767488177719123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6.1323597145374444</v>
      </c>
      <c r="S59">
        <v>4.1541064376084824</v>
      </c>
      <c r="T59">
        <v>0</v>
      </c>
      <c r="U59">
        <v>51.75920962608204</v>
      </c>
      <c r="V59">
        <v>1.620739070852464E-3</v>
      </c>
      <c r="W59">
        <v>5.000725819397994</v>
      </c>
      <c r="X59">
        <v>63.739229881845475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8.0075120999999996</v>
      </c>
      <c r="AE59">
        <v>13.5249504</v>
      </c>
      <c r="AF59">
        <v>4.44243085</v>
      </c>
      <c r="AG59">
        <v>27.986416920000003</v>
      </c>
      <c r="AH59">
        <v>10.27289549</v>
      </c>
      <c r="AI59">
        <v>0</v>
      </c>
      <c r="AJ59">
        <v>0</v>
      </c>
      <c r="AK59">
        <v>22.630476540000004</v>
      </c>
      <c r="AL59">
        <v>8.6689999999999987</v>
      </c>
      <c r="AM59">
        <v>0</v>
      </c>
      <c r="AN59">
        <v>0</v>
      </c>
      <c r="AO59">
        <v>6.4562400000000002</v>
      </c>
      <c r="AP59">
        <v>5.0635367999999996</v>
      </c>
      <c r="AQ59">
        <v>0</v>
      </c>
      <c r="AR59">
        <v>2.4243839999999999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27.340259141674188</v>
      </c>
      <c r="BB59">
        <f t="shared" si="0"/>
        <v>717.62596051841354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240.16050313086237</v>
      </c>
      <c r="L60">
        <v>43.354117728926916</v>
      </c>
      <c r="M60">
        <v>63.767488177719123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6.1323597145374444</v>
      </c>
      <c r="S60">
        <v>4.1541064376084824</v>
      </c>
      <c r="T60">
        <v>0</v>
      </c>
      <c r="U60">
        <v>51.75920962608204</v>
      </c>
      <c r="V60">
        <v>1.620739070852464E-3</v>
      </c>
      <c r="W60">
        <v>5.000725819397994</v>
      </c>
      <c r="X60">
        <v>63.739229881845475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8.0075120999999996</v>
      </c>
      <c r="AE60">
        <v>13.5249504</v>
      </c>
      <c r="AF60">
        <v>4.44243085</v>
      </c>
      <c r="AG60">
        <v>27.986416920000003</v>
      </c>
      <c r="AH60">
        <v>10.27289549</v>
      </c>
      <c r="AI60">
        <v>0</v>
      </c>
      <c r="AJ60">
        <v>0</v>
      </c>
      <c r="AK60">
        <v>22.630476540000004</v>
      </c>
      <c r="AL60">
        <v>8.6689999999999987</v>
      </c>
      <c r="AM60">
        <v>0</v>
      </c>
      <c r="AN60">
        <v>0</v>
      </c>
      <c r="AO60">
        <v>6.4562400000000002</v>
      </c>
      <c r="AP60">
        <v>5.0635367999999996</v>
      </c>
      <c r="AQ60">
        <v>0</v>
      </c>
      <c r="AR60">
        <v>2.4243839999999999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27.340259141674188</v>
      </c>
      <c r="BB60">
        <f t="shared" si="0"/>
        <v>717.62596051841354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240.16050313086237</v>
      </c>
      <c r="L61">
        <v>43.354117728926916</v>
      </c>
      <c r="M61">
        <v>63.767488177719123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6.1323597145374444</v>
      </c>
      <c r="S61">
        <v>4.1546569353625733</v>
      </c>
      <c r="T61">
        <v>0</v>
      </c>
      <c r="U61">
        <v>51.75920962608204</v>
      </c>
      <c r="V61">
        <v>1.620739070852464E-3</v>
      </c>
      <c r="W61">
        <v>5.000725819397994</v>
      </c>
      <c r="X61">
        <v>64.786076194839978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8.0075120999999996</v>
      </c>
      <c r="AE61">
        <v>13.5249504</v>
      </c>
      <c r="AF61">
        <v>4.44243085</v>
      </c>
      <c r="AG61">
        <v>27.986416920000003</v>
      </c>
      <c r="AH61">
        <v>10.27289549</v>
      </c>
      <c r="AI61">
        <v>0</v>
      </c>
      <c r="AJ61">
        <v>0</v>
      </c>
      <c r="AK61">
        <v>22.630476540000004</v>
      </c>
      <c r="AL61">
        <v>8.6689999999999987</v>
      </c>
      <c r="AM61">
        <v>0</v>
      </c>
      <c r="AN61">
        <v>0</v>
      </c>
      <c r="AO61">
        <v>6.4562400000000002</v>
      </c>
      <c r="AP61">
        <v>3.6569987999999993</v>
      </c>
      <c r="AQ61">
        <v>0</v>
      </c>
      <c r="AR61">
        <v>1.4546303999999999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27.291488604872299</v>
      </c>
      <c r="BB61">
        <f t="shared" si="0"/>
        <v>716.34583626596407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240.16050313086237</v>
      </c>
      <c r="L62">
        <v>43.354117728926916</v>
      </c>
      <c r="M62">
        <v>63.767488177719123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6.1323597145374444</v>
      </c>
      <c r="S62">
        <v>4.1546569353625733</v>
      </c>
      <c r="T62">
        <v>0</v>
      </c>
      <c r="U62">
        <v>51.75920962608204</v>
      </c>
      <c r="V62">
        <v>1.620739070852464E-3</v>
      </c>
      <c r="W62">
        <v>5.000725819397994</v>
      </c>
      <c r="X62">
        <v>64.786076194839978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8.0075120999999996</v>
      </c>
      <c r="AE62">
        <v>13.5249504</v>
      </c>
      <c r="AF62">
        <v>4.44243085</v>
      </c>
      <c r="AG62">
        <v>27.986416920000003</v>
      </c>
      <c r="AH62">
        <v>10.27289549</v>
      </c>
      <c r="AI62">
        <v>0</v>
      </c>
      <c r="AJ62">
        <v>0</v>
      </c>
      <c r="AK62">
        <v>22.630476540000004</v>
      </c>
      <c r="AL62">
        <v>8.6689999999999987</v>
      </c>
      <c r="AM62">
        <v>0</v>
      </c>
      <c r="AN62">
        <v>0</v>
      </c>
      <c r="AO62">
        <v>6.4562400000000002</v>
      </c>
      <c r="AP62">
        <v>3.6569987999999993</v>
      </c>
      <c r="AQ62">
        <v>0</v>
      </c>
      <c r="AR62">
        <v>1.4546303999999999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27.291488604872299</v>
      </c>
      <c r="BB62">
        <f t="shared" si="0"/>
        <v>716.34583626596407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240.16050313086237</v>
      </c>
      <c r="L63">
        <v>43.354117728926916</v>
      </c>
      <c r="M63">
        <v>63.767488177719123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6.1323597145374444</v>
      </c>
      <c r="S63">
        <v>4.1546569353625733</v>
      </c>
      <c r="T63">
        <v>0</v>
      </c>
      <c r="U63">
        <v>51.75920962608204</v>
      </c>
      <c r="V63">
        <v>1.620739070852464E-3</v>
      </c>
      <c r="W63">
        <v>5.000725819397994</v>
      </c>
      <c r="X63">
        <v>64.786076194839978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8.0075120999999996</v>
      </c>
      <c r="AE63">
        <v>13.5249504</v>
      </c>
      <c r="AF63">
        <v>4.44243085</v>
      </c>
      <c r="AG63">
        <v>27.986416920000003</v>
      </c>
      <c r="AH63">
        <v>10.27289549</v>
      </c>
      <c r="AI63">
        <v>0</v>
      </c>
      <c r="AJ63">
        <v>0</v>
      </c>
      <c r="AK63">
        <v>22.630476540000004</v>
      </c>
      <c r="AL63">
        <v>8.6689999999999987</v>
      </c>
      <c r="AM63">
        <v>0</v>
      </c>
      <c r="AN63">
        <v>0</v>
      </c>
      <c r="AO63">
        <v>6.4562400000000002</v>
      </c>
      <c r="AP63">
        <v>3.6569987999999993</v>
      </c>
      <c r="AQ63">
        <v>0</v>
      </c>
      <c r="AR63">
        <v>1.4546303999999999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27.291488604872299</v>
      </c>
      <c r="BB63">
        <f t="shared" si="0"/>
        <v>716.34583626596407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240.16050313086237</v>
      </c>
      <c r="L64">
        <v>43.354117728926916</v>
      </c>
      <c r="M64">
        <v>63.767488177719123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6.1323597145374444</v>
      </c>
      <c r="S64">
        <v>4.1546569353625733</v>
      </c>
      <c r="T64">
        <v>0</v>
      </c>
      <c r="U64">
        <v>51.75920962608204</v>
      </c>
      <c r="V64">
        <v>1.620739070852464E-3</v>
      </c>
      <c r="W64">
        <v>5.000725819397994</v>
      </c>
      <c r="X64">
        <v>64.786076194839978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8.0075120999999996</v>
      </c>
      <c r="AE64">
        <v>13.5249504</v>
      </c>
      <c r="AF64">
        <v>4.44243085</v>
      </c>
      <c r="AG64">
        <v>27.986416920000003</v>
      </c>
      <c r="AH64">
        <v>10.27289549</v>
      </c>
      <c r="AI64">
        <v>0</v>
      </c>
      <c r="AJ64">
        <v>0</v>
      </c>
      <c r="AK64">
        <v>22.630476540000004</v>
      </c>
      <c r="AL64">
        <v>8.6689999999999987</v>
      </c>
      <c r="AM64">
        <v>0</v>
      </c>
      <c r="AN64">
        <v>0</v>
      </c>
      <c r="AO64">
        <v>6.4562400000000002</v>
      </c>
      <c r="AP64">
        <v>3.6569987999999993</v>
      </c>
      <c r="AQ64">
        <v>0</v>
      </c>
      <c r="AR64">
        <v>1.4546303999999999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27.291488604872299</v>
      </c>
      <c r="BB64">
        <f t="shared" si="0"/>
        <v>716.34583626596407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240.16050313086237</v>
      </c>
      <c r="L65">
        <v>43.354117728926916</v>
      </c>
      <c r="M65">
        <v>63.767488177719123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6.1323597145374444</v>
      </c>
      <c r="S65">
        <v>4.1546569353625733</v>
      </c>
      <c r="T65">
        <v>0</v>
      </c>
      <c r="U65">
        <v>51.75920962608204</v>
      </c>
      <c r="V65">
        <v>1.620739070852464E-3</v>
      </c>
      <c r="W65">
        <v>5.000725819397994</v>
      </c>
      <c r="X65">
        <v>64.786076194839978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8.0075120999999996</v>
      </c>
      <c r="AE65">
        <v>13.5249504</v>
      </c>
      <c r="AF65">
        <v>4.44243085</v>
      </c>
      <c r="AG65">
        <v>27.986416920000003</v>
      </c>
      <c r="AH65">
        <v>10.27289549</v>
      </c>
      <c r="AI65">
        <v>0</v>
      </c>
      <c r="AJ65">
        <v>0</v>
      </c>
      <c r="AK65">
        <v>22.630476540000004</v>
      </c>
      <c r="AL65">
        <v>17.337999999999997</v>
      </c>
      <c r="AM65">
        <v>0</v>
      </c>
      <c r="AN65">
        <v>0</v>
      </c>
      <c r="AO65">
        <v>6.4562400000000002</v>
      </c>
      <c r="AP65">
        <v>3.6569987999999993</v>
      </c>
      <c r="AQ65">
        <v>0</v>
      </c>
      <c r="AR65">
        <v>1.4546303999999999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27.6096409048723</v>
      </c>
      <c r="BB65">
        <f t="shared" si="0"/>
        <v>724.69668396596398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240.16050313086237</v>
      </c>
      <c r="L66">
        <v>43.354117728926916</v>
      </c>
      <c r="M66">
        <v>63.767488177719123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6.1323597145374444</v>
      </c>
      <c r="S66">
        <v>4.1546569353625733</v>
      </c>
      <c r="T66">
        <v>0</v>
      </c>
      <c r="U66">
        <v>51.75920962608204</v>
      </c>
      <c r="V66">
        <v>1.620739070852464E-3</v>
      </c>
      <c r="W66">
        <v>5.000725819397994</v>
      </c>
      <c r="X66">
        <v>64.786076194839978</v>
      </c>
      <c r="Y66">
        <v>0</v>
      </c>
      <c r="Z66">
        <v>0</v>
      </c>
      <c r="AA66">
        <v>0</v>
      </c>
      <c r="AB66">
        <v>0</v>
      </c>
      <c r="AC66">
        <v>4.2505959439999987</v>
      </c>
      <c r="AD66">
        <v>8.0075120999999996</v>
      </c>
      <c r="AE66">
        <v>13.5249504</v>
      </c>
      <c r="AF66">
        <v>4.44243085</v>
      </c>
      <c r="AG66">
        <v>27.986416920000003</v>
      </c>
      <c r="AH66">
        <v>10.27289549</v>
      </c>
      <c r="AI66">
        <v>0</v>
      </c>
      <c r="AJ66">
        <v>0</v>
      </c>
      <c r="AK66">
        <v>22.630476540000004</v>
      </c>
      <c r="AL66">
        <v>17.337999999999997</v>
      </c>
      <c r="AM66">
        <v>0</v>
      </c>
      <c r="AN66">
        <v>0</v>
      </c>
      <c r="AO66">
        <v>6.4562400000000002</v>
      </c>
      <c r="AP66">
        <v>3.6569987999999993</v>
      </c>
      <c r="AQ66">
        <v>0</v>
      </c>
      <c r="AR66">
        <v>1.4546303999999999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27.765637635272299</v>
      </c>
      <c r="BB66">
        <f t="shared" si="0"/>
        <v>728.79128317956406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240.16050313086237</v>
      </c>
      <c r="L67">
        <v>44.807408890824135</v>
      </c>
      <c r="M67">
        <v>63.767488177719123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5.6265540026925862</v>
      </c>
      <c r="S67">
        <v>4.0368272811127381</v>
      </c>
      <c r="T67">
        <v>0</v>
      </c>
      <c r="U67">
        <v>51.75920962608204</v>
      </c>
      <c r="V67">
        <v>1.620739070852464E-3</v>
      </c>
      <c r="W67">
        <v>5.000725819397994</v>
      </c>
      <c r="X67">
        <v>64.786076194839978</v>
      </c>
      <c r="Y67">
        <v>0</v>
      </c>
      <c r="Z67">
        <v>0</v>
      </c>
      <c r="AA67">
        <v>0</v>
      </c>
      <c r="AB67">
        <v>0</v>
      </c>
      <c r="AC67">
        <v>4.2505959439999987</v>
      </c>
      <c r="AD67">
        <v>8.0075120999999996</v>
      </c>
      <c r="AE67">
        <v>13.5249504</v>
      </c>
      <c r="AF67">
        <v>4.44243085</v>
      </c>
      <c r="AG67">
        <v>27.986416920000003</v>
      </c>
      <c r="AH67">
        <v>20.54579098</v>
      </c>
      <c r="AI67">
        <v>0</v>
      </c>
      <c r="AJ67">
        <v>0</v>
      </c>
      <c r="AK67">
        <v>22.630476540000004</v>
      </c>
      <c r="AL67">
        <v>17.337999999999997</v>
      </c>
      <c r="AM67">
        <v>0</v>
      </c>
      <c r="AN67">
        <v>0</v>
      </c>
      <c r="AO67">
        <v>6.4562400000000002</v>
      </c>
      <c r="AP67">
        <v>5.0635367999999996</v>
      </c>
      <c r="AQ67">
        <v>0</v>
      </c>
      <c r="AR67">
        <v>23.274086400000002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29.025517094049121</v>
      </c>
      <c r="BB67">
        <f t="shared" si="0"/>
        <v>761.85994900658966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240.16050313086237</v>
      </c>
      <c r="L68">
        <v>44.807408890824135</v>
      </c>
      <c r="M68">
        <v>63.767488177719123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5.6265540026925862</v>
      </c>
      <c r="S68">
        <v>4.0368272811127381</v>
      </c>
      <c r="T68">
        <v>0</v>
      </c>
      <c r="U68">
        <v>51.75920962608204</v>
      </c>
      <c r="V68">
        <v>1.620739070852464E-3</v>
      </c>
      <c r="W68">
        <v>5.000725819397994</v>
      </c>
      <c r="X68">
        <v>64.786076194839978</v>
      </c>
      <c r="Y68">
        <v>0</v>
      </c>
      <c r="Z68">
        <v>0</v>
      </c>
      <c r="AA68">
        <v>0</v>
      </c>
      <c r="AB68">
        <v>0</v>
      </c>
      <c r="AC68">
        <v>4.2505959439999987</v>
      </c>
      <c r="AD68">
        <v>8.0075120999999996</v>
      </c>
      <c r="AE68">
        <v>13.5249504</v>
      </c>
      <c r="AF68">
        <v>4.44243085</v>
      </c>
      <c r="AG68">
        <v>27.986416920000003</v>
      </c>
      <c r="AH68">
        <v>20.54579098</v>
      </c>
      <c r="AI68">
        <v>0</v>
      </c>
      <c r="AJ68">
        <v>0</v>
      </c>
      <c r="AK68">
        <v>22.630476540000004</v>
      </c>
      <c r="AL68">
        <v>17.337999999999997</v>
      </c>
      <c r="AM68">
        <v>0</v>
      </c>
      <c r="AN68">
        <v>0</v>
      </c>
      <c r="AO68">
        <v>6.4562400000000002</v>
      </c>
      <c r="AP68">
        <v>5.0635367999999996</v>
      </c>
      <c r="AQ68">
        <v>0</v>
      </c>
      <c r="AR68">
        <v>23.274086400000002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29.025517094049121</v>
      </c>
      <c r="BB68">
        <f t="shared" ref="BB68:BB99" si="1">SUM(B68:AZ68)-BA68</f>
        <v>761.85994900658966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240.16050313086237</v>
      </c>
      <c r="L69">
        <v>44.807408890824135</v>
      </c>
      <c r="M69">
        <v>63.767488177719123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5.1930984557546216</v>
      </c>
      <c r="S69">
        <v>4.0074075721186206</v>
      </c>
      <c r="T69">
        <v>0</v>
      </c>
      <c r="U69">
        <v>51.75920962608204</v>
      </c>
      <c r="V69">
        <v>0</v>
      </c>
      <c r="W69">
        <v>5.000725819397994</v>
      </c>
      <c r="X69">
        <v>64.786076194839978</v>
      </c>
      <c r="Y69">
        <v>0</v>
      </c>
      <c r="Z69">
        <v>0</v>
      </c>
      <c r="AA69">
        <v>0</v>
      </c>
      <c r="AB69">
        <v>5.7837618800000001</v>
      </c>
      <c r="AC69">
        <v>4.2505959439999987</v>
      </c>
      <c r="AD69">
        <v>8.0075120999999996</v>
      </c>
      <c r="AE69">
        <v>13.5249504</v>
      </c>
      <c r="AF69">
        <v>4.44243085</v>
      </c>
      <c r="AG69">
        <v>27.986416920000003</v>
      </c>
      <c r="AH69">
        <v>20.54579098</v>
      </c>
      <c r="AI69">
        <v>0</v>
      </c>
      <c r="AJ69">
        <v>0</v>
      </c>
      <c r="AK69">
        <v>22.630476540000004</v>
      </c>
      <c r="AL69">
        <v>17.337999999999997</v>
      </c>
      <c r="AM69">
        <v>0</v>
      </c>
      <c r="AN69">
        <v>0</v>
      </c>
      <c r="AO69">
        <v>6.4562400000000002</v>
      </c>
      <c r="AP69">
        <v>5.0635367999999996</v>
      </c>
      <c r="AQ69">
        <v>0</v>
      </c>
      <c r="AR69">
        <v>1.4546303999999999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28.419938122853722</v>
      </c>
      <c r="BB69">
        <f t="shared" si="1"/>
        <v>745.96533786278212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224.11265033689173</v>
      </c>
      <c r="L70">
        <v>44.825598436887837</v>
      </c>
      <c r="M70">
        <v>63.767488177719123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5.0034386953298746</v>
      </c>
      <c r="S70">
        <v>3.9985759988440446</v>
      </c>
      <c r="T70">
        <v>0</v>
      </c>
      <c r="U70">
        <v>51.75920962608204</v>
      </c>
      <c r="V70">
        <v>0</v>
      </c>
      <c r="W70">
        <v>5.000725819397994</v>
      </c>
      <c r="X70">
        <v>64.786076194839978</v>
      </c>
      <c r="Y70">
        <v>0</v>
      </c>
      <c r="Z70">
        <v>2.8784289599999999</v>
      </c>
      <c r="AA70">
        <v>0</v>
      </c>
      <c r="AB70">
        <v>5.7837618800000001</v>
      </c>
      <c r="AC70">
        <v>4.2505959439999987</v>
      </c>
      <c r="AD70">
        <v>8.0075120999999996</v>
      </c>
      <c r="AE70">
        <v>13.5249504</v>
      </c>
      <c r="AF70">
        <v>4.44243085</v>
      </c>
      <c r="AG70">
        <v>27.986416920000003</v>
      </c>
      <c r="AH70">
        <v>30.818686469999999</v>
      </c>
      <c r="AI70">
        <v>0</v>
      </c>
      <c r="AJ70">
        <v>0</v>
      </c>
      <c r="AK70">
        <v>22.630476540000004</v>
      </c>
      <c r="AL70">
        <v>17.337999999999997</v>
      </c>
      <c r="AM70">
        <v>0</v>
      </c>
      <c r="AN70">
        <v>0</v>
      </c>
      <c r="AO70">
        <v>6.4562400000000002</v>
      </c>
      <c r="AP70">
        <v>5.0635367999999996</v>
      </c>
      <c r="AQ70">
        <v>4.5850350000000004</v>
      </c>
      <c r="AR70">
        <v>1.4546303999999999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28.475289337154798</v>
      </c>
      <c r="BB70">
        <f t="shared" si="1"/>
        <v>747.41819151687469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224.11265033689173</v>
      </c>
      <c r="L71">
        <v>44.825598436887837</v>
      </c>
      <c r="M71">
        <v>63.767488177719123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5.0034386953298746</v>
      </c>
      <c r="S71">
        <v>3.9985759988440446</v>
      </c>
      <c r="T71">
        <v>0</v>
      </c>
      <c r="U71">
        <v>51.75920962608204</v>
      </c>
      <c r="V71">
        <v>0</v>
      </c>
      <c r="W71">
        <v>15.224871457642182</v>
      </c>
      <c r="X71">
        <v>64.786076194839978</v>
      </c>
      <c r="Y71">
        <v>0</v>
      </c>
      <c r="Z71">
        <v>2.89872</v>
      </c>
      <c r="AA71">
        <v>0</v>
      </c>
      <c r="AB71">
        <v>5.7837618800000001</v>
      </c>
      <c r="AC71">
        <v>4.2505959439999987</v>
      </c>
      <c r="AD71">
        <v>8.0075120999999996</v>
      </c>
      <c r="AE71">
        <v>13.5249504</v>
      </c>
      <c r="AF71">
        <v>4.44243085</v>
      </c>
      <c r="AG71">
        <v>27.986416920000003</v>
      </c>
      <c r="AH71">
        <v>30.818686469999999</v>
      </c>
      <c r="AI71">
        <v>0</v>
      </c>
      <c r="AJ71">
        <v>0</v>
      </c>
      <c r="AK71">
        <v>22.630476540000004</v>
      </c>
      <c r="AL71">
        <v>17.337999999999997</v>
      </c>
      <c r="AM71">
        <v>0</v>
      </c>
      <c r="AN71">
        <v>0</v>
      </c>
      <c r="AO71">
        <v>6.4562400000000002</v>
      </c>
      <c r="AP71">
        <v>5.0635367999999996</v>
      </c>
      <c r="AQ71">
        <v>10.785749000000003</v>
      </c>
      <c r="AR71">
        <v>1.4546303999999999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29.078825924724583</v>
      </c>
      <c r="BB71">
        <f t="shared" si="1"/>
        <v>763.2598056075492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224.11265033689173</v>
      </c>
      <c r="L72">
        <v>44.825598436887837</v>
      </c>
      <c r="M72">
        <v>63.767488177719123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5.0034386953298746</v>
      </c>
      <c r="S72">
        <v>3.9985759988440446</v>
      </c>
      <c r="T72">
        <v>0</v>
      </c>
      <c r="U72">
        <v>51.75920962608204</v>
      </c>
      <c r="V72">
        <v>0</v>
      </c>
      <c r="W72">
        <v>15.224871457642182</v>
      </c>
      <c r="X72">
        <v>64.786076194839978</v>
      </c>
      <c r="Y72">
        <v>0</v>
      </c>
      <c r="Z72">
        <v>2.89872</v>
      </c>
      <c r="AA72">
        <v>0</v>
      </c>
      <c r="AB72">
        <v>5.7837618800000001</v>
      </c>
      <c r="AC72">
        <v>4.2505959439999987</v>
      </c>
      <c r="AD72">
        <v>12.011268150000001</v>
      </c>
      <c r="AE72">
        <v>13.5249504</v>
      </c>
      <c r="AF72">
        <v>4.44243085</v>
      </c>
      <c r="AG72">
        <v>27.986416920000003</v>
      </c>
      <c r="AH72">
        <v>41.091581959999999</v>
      </c>
      <c r="AI72">
        <v>0</v>
      </c>
      <c r="AJ72">
        <v>0</v>
      </c>
      <c r="AK72">
        <v>22.630476540000004</v>
      </c>
      <c r="AL72">
        <v>17.337999999999997</v>
      </c>
      <c r="AM72">
        <v>0</v>
      </c>
      <c r="AN72">
        <v>0</v>
      </c>
      <c r="AO72">
        <v>6.4562400000000002</v>
      </c>
      <c r="AP72">
        <v>5.0635367999999996</v>
      </c>
      <c r="AQ72">
        <v>21.571497999999998</v>
      </c>
      <c r="AR72">
        <v>1.4546303999999999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29.998616549524584</v>
      </c>
      <c r="BB72">
        <f t="shared" si="1"/>
        <v>787.40241552274915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224.11265033689173</v>
      </c>
      <c r="L73">
        <v>89.037683032723152</v>
      </c>
      <c r="M73">
        <v>63.767488177719123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18.622077905236907</v>
      </c>
      <c r="S73">
        <v>11.583168795472918</v>
      </c>
      <c r="T73">
        <v>0</v>
      </c>
      <c r="U73">
        <v>51.75920962608204</v>
      </c>
      <c r="V73">
        <v>0</v>
      </c>
      <c r="W73">
        <v>15.121619600118484</v>
      </c>
      <c r="X73">
        <v>64.786076194839978</v>
      </c>
      <c r="Y73">
        <v>0</v>
      </c>
      <c r="Z73">
        <v>2.89872</v>
      </c>
      <c r="AA73">
        <v>3.0796879680000004</v>
      </c>
      <c r="AB73">
        <v>11.532399700000001</v>
      </c>
      <c r="AC73">
        <v>8.5011918879999975</v>
      </c>
      <c r="AD73">
        <v>16.052160488000002</v>
      </c>
      <c r="AE73">
        <v>13.5249504</v>
      </c>
      <c r="AF73">
        <v>4.44243085</v>
      </c>
      <c r="AG73">
        <v>27.986416920000003</v>
      </c>
      <c r="AH73">
        <v>41.091581959999999</v>
      </c>
      <c r="AI73">
        <v>0</v>
      </c>
      <c r="AJ73">
        <v>0</v>
      </c>
      <c r="AK73">
        <v>22.630476540000004</v>
      </c>
      <c r="AL73">
        <v>26.006999999999998</v>
      </c>
      <c r="AM73">
        <v>2.1075436800000005</v>
      </c>
      <c r="AN73">
        <v>0</v>
      </c>
      <c r="AO73">
        <v>6.4562400000000002</v>
      </c>
      <c r="AP73">
        <v>5.0635367999999996</v>
      </c>
      <c r="AQ73">
        <v>32.357247000000001</v>
      </c>
      <c r="AR73">
        <v>1.4546303999999999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33.815203262486037</v>
      </c>
      <c r="BB73">
        <f t="shared" si="1"/>
        <v>887.5800003046354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224.11265033689173</v>
      </c>
      <c r="L74">
        <v>80.080331281145092</v>
      </c>
      <c r="M74">
        <v>63.767488177719123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18.622077905236907</v>
      </c>
      <c r="S74">
        <v>11.583168795472918</v>
      </c>
      <c r="T74">
        <v>0</v>
      </c>
      <c r="U74">
        <v>51.75920962608204</v>
      </c>
      <c r="V74">
        <v>0</v>
      </c>
      <c r="W74">
        <v>15.121619600118484</v>
      </c>
      <c r="X74">
        <v>64.786076194839978</v>
      </c>
      <c r="Y74">
        <v>0</v>
      </c>
      <c r="Z74">
        <v>2.89872</v>
      </c>
      <c r="AA74">
        <v>9.2640456000000011</v>
      </c>
      <c r="AB74">
        <v>17.327869600000003</v>
      </c>
      <c r="AC74">
        <v>12.751787832</v>
      </c>
      <c r="AD74">
        <v>16.052160488000002</v>
      </c>
      <c r="AE74">
        <v>13.5249504</v>
      </c>
      <c r="AF74">
        <v>4.44243085</v>
      </c>
      <c r="AG74">
        <v>27.986416920000003</v>
      </c>
      <c r="AH74">
        <v>51.364477449999995</v>
      </c>
      <c r="AI74">
        <v>0</v>
      </c>
      <c r="AJ74">
        <v>0</v>
      </c>
      <c r="AK74">
        <v>22.630476540000004</v>
      </c>
      <c r="AL74">
        <v>52.013999999999996</v>
      </c>
      <c r="AM74">
        <v>4.6248875200000006</v>
      </c>
      <c r="AN74">
        <v>0</v>
      </c>
      <c r="AO74">
        <v>6.4562400000000002</v>
      </c>
      <c r="AP74">
        <v>5.0635367999999996</v>
      </c>
      <c r="AQ74">
        <v>43.142995999999997</v>
      </c>
      <c r="AR74">
        <v>1.4546303999999999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35.901820180421524</v>
      </c>
      <c r="BB74">
        <f t="shared" si="1"/>
        <v>942.34944344112193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224.11265033689173</v>
      </c>
      <c r="L75">
        <v>90.003263859244129</v>
      </c>
      <c r="M75">
        <v>63.767488177719123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18.622077905236907</v>
      </c>
      <c r="S75">
        <v>11.583168795472918</v>
      </c>
      <c r="T75">
        <v>0</v>
      </c>
      <c r="U75">
        <v>51.75920962608204</v>
      </c>
      <c r="V75">
        <v>0</v>
      </c>
      <c r="W75">
        <v>15.121619600118484</v>
      </c>
      <c r="X75">
        <v>64.786076194839978</v>
      </c>
      <c r="Y75">
        <v>0</v>
      </c>
      <c r="Z75">
        <v>2.89872</v>
      </c>
      <c r="AA75">
        <v>15.440075999999999</v>
      </c>
      <c r="AB75">
        <v>17.327869600000003</v>
      </c>
      <c r="AC75">
        <v>12.751787832</v>
      </c>
      <c r="AD75">
        <v>16.052160488000002</v>
      </c>
      <c r="AE75">
        <v>13.5249504</v>
      </c>
      <c r="AF75">
        <v>4.44243085</v>
      </c>
      <c r="AG75">
        <v>27.986416920000003</v>
      </c>
      <c r="AH75">
        <v>61.637372939999999</v>
      </c>
      <c r="AI75">
        <v>1.3977932499999997</v>
      </c>
      <c r="AJ75">
        <v>0</v>
      </c>
      <c r="AK75">
        <v>22.630476540000004</v>
      </c>
      <c r="AL75">
        <v>52.013999999999996</v>
      </c>
      <c r="AM75">
        <v>6.9127432704</v>
      </c>
      <c r="AN75">
        <v>0</v>
      </c>
      <c r="AO75">
        <v>6.4562400000000002</v>
      </c>
      <c r="AP75">
        <v>5.0635367999999996</v>
      </c>
      <c r="AQ75">
        <v>43.142995999999997</v>
      </c>
      <c r="AR75">
        <v>1.4546303999999999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37.004930076033389</v>
      </c>
      <c r="BB75">
        <f t="shared" si="1"/>
        <v>971.30384101400898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224.11265033689173</v>
      </c>
      <c r="L76">
        <v>90.003263859244129</v>
      </c>
      <c r="M76">
        <v>63.767488177719123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18.622077905236907</v>
      </c>
      <c r="S76">
        <v>11.583168795472918</v>
      </c>
      <c r="T76">
        <v>0</v>
      </c>
      <c r="U76">
        <v>51.75920962608204</v>
      </c>
      <c r="V76">
        <v>0</v>
      </c>
      <c r="W76">
        <v>15.121619600118484</v>
      </c>
      <c r="X76">
        <v>64.786076194839978</v>
      </c>
      <c r="Y76">
        <v>0</v>
      </c>
      <c r="Z76">
        <v>1.44936</v>
      </c>
      <c r="AA76">
        <v>15.440075999999999</v>
      </c>
      <c r="AB76">
        <v>17.35128564</v>
      </c>
      <c r="AC76">
        <v>12.751787832</v>
      </c>
      <c r="AD76">
        <v>16.052160488000002</v>
      </c>
      <c r="AE76">
        <v>13.5249504</v>
      </c>
      <c r="AF76">
        <v>4.44243085</v>
      </c>
      <c r="AG76">
        <v>27.986416920000003</v>
      </c>
      <c r="AH76">
        <v>61.637372939999999</v>
      </c>
      <c r="AI76">
        <v>3.3547037999999998</v>
      </c>
      <c r="AJ76">
        <v>0</v>
      </c>
      <c r="AK76">
        <v>22.630476540000004</v>
      </c>
      <c r="AL76">
        <v>52.013999999999996</v>
      </c>
      <c r="AM76">
        <v>6.9127432704</v>
      </c>
      <c r="AN76">
        <v>0</v>
      </c>
      <c r="AO76">
        <v>6.4562400000000002</v>
      </c>
      <c r="AP76">
        <v>5.0635367999999996</v>
      </c>
      <c r="AQ76">
        <v>43.142995999999997</v>
      </c>
      <c r="AR76">
        <v>1.4546303999999999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37.024417187733398</v>
      </c>
      <c r="BB76">
        <f t="shared" si="1"/>
        <v>971.81532049230896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224.11265033689173</v>
      </c>
      <c r="L77">
        <v>90.003263859244129</v>
      </c>
      <c r="M77">
        <v>63.767488177719123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18.622077905236907</v>
      </c>
      <c r="S77">
        <v>11.583168795472918</v>
      </c>
      <c r="T77">
        <v>0</v>
      </c>
      <c r="U77">
        <v>51.75920962608204</v>
      </c>
      <c r="V77">
        <v>0</v>
      </c>
      <c r="W77">
        <v>15.121619600118484</v>
      </c>
      <c r="X77">
        <v>64.786076194839978</v>
      </c>
      <c r="Y77">
        <v>0</v>
      </c>
      <c r="Z77">
        <v>1.44936</v>
      </c>
      <c r="AA77">
        <v>18.493394400000003</v>
      </c>
      <c r="AB77">
        <v>17.35128564</v>
      </c>
      <c r="AC77">
        <v>12.751787832</v>
      </c>
      <c r="AD77">
        <v>16.052160488000002</v>
      </c>
      <c r="AE77">
        <v>21.132734999999997</v>
      </c>
      <c r="AF77">
        <v>8.8848617000000001</v>
      </c>
      <c r="AG77">
        <v>27.986416920000003</v>
      </c>
      <c r="AH77">
        <v>61.637372939999999</v>
      </c>
      <c r="AI77">
        <v>14.537049799999998</v>
      </c>
      <c r="AJ77">
        <v>0</v>
      </c>
      <c r="AK77">
        <v>22.630476540000004</v>
      </c>
      <c r="AL77">
        <v>52.013999999999996</v>
      </c>
      <c r="AM77">
        <v>6.9127432704</v>
      </c>
      <c r="AN77">
        <v>0</v>
      </c>
      <c r="AO77">
        <v>6.0688656000000005</v>
      </c>
      <c r="AP77">
        <v>5.0635367999999996</v>
      </c>
      <c r="AQ77">
        <v>43.142995999999997</v>
      </c>
      <c r="AR77">
        <v>1.4546303999999999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37.888161483933395</v>
      </c>
      <c r="BB77">
        <f t="shared" si="1"/>
        <v>994.48683428610912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224.11265033689173</v>
      </c>
      <c r="L78">
        <v>90.003263859244129</v>
      </c>
      <c r="M78">
        <v>63.767488177719123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18.622077905236907</v>
      </c>
      <c r="S78">
        <v>11.583168795472918</v>
      </c>
      <c r="T78">
        <v>0</v>
      </c>
      <c r="U78">
        <v>51.75920962608204</v>
      </c>
      <c r="V78">
        <v>0</v>
      </c>
      <c r="W78">
        <v>15.121619600118484</v>
      </c>
      <c r="X78">
        <v>64.786076194839978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27.986416920000003</v>
      </c>
      <c r="AH78">
        <v>61.637372939999999</v>
      </c>
      <c r="AI78">
        <v>14.537049799999998</v>
      </c>
      <c r="AJ78">
        <v>0</v>
      </c>
      <c r="AK78">
        <v>22.630476540000004</v>
      </c>
      <c r="AL78">
        <v>26.006999999999998</v>
      </c>
      <c r="AM78">
        <v>6.9127432704</v>
      </c>
      <c r="AN78">
        <v>0</v>
      </c>
      <c r="AO78">
        <v>6.0688656000000005</v>
      </c>
      <c r="AP78">
        <v>5.0635367999999996</v>
      </c>
      <c r="AQ78">
        <v>43.142995999999997</v>
      </c>
      <c r="AR78">
        <v>1.4546303999999999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37.645838746833405</v>
      </c>
      <c r="BB78">
        <f t="shared" si="1"/>
        <v>988.1263644064087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222.87423082867531</v>
      </c>
      <c r="L79">
        <v>90.003263859244129</v>
      </c>
      <c r="M79">
        <v>63.767488177719123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18.622077905236907</v>
      </c>
      <c r="S79">
        <v>11.583168795472918</v>
      </c>
      <c r="T79">
        <v>0</v>
      </c>
      <c r="U79">
        <v>51.75920962608204</v>
      </c>
      <c r="V79">
        <v>0</v>
      </c>
      <c r="W79">
        <v>15.121619600118484</v>
      </c>
      <c r="X79">
        <v>64.786076194839978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27.986416920000003</v>
      </c>
      <c r="AH79">
        <v>61.637372939999999</v>
      </c>
      <c r="AI79">
        <v>14.537049799999998</v>
      </c>
      <c r="AJ79">
        <v>0</v>
      </c>
      <c r="AK79">
        <v>22.630476540000004</v>
      </c>
      <c r="AL79">
        <v>17.337999999999997</v>
      </c>
      <c r="AM79">
        <v>6.9127432704</v>
      </c>
      <c r="AN79">
        <v>0</v>
      </c>
      <c r="AO79">
        <v>6.0688656000000005</v>
      </c>
      <c r="AP79">
        <v>5.0635367999999996</v>
      </c>
      <c r="AQ79">
        <v>43.142995999999997</v>
      </c>
      <c r="AR79">
        <v>23.274086400000002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38.083010488030709</v>
      </c>
      <c r="BB79">
        <f t="shared" si="1"/>
        <v>999.60122915699515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222.87423082867531</v>
      </c>
      <c r="L80">
        <v>90.003263859244129</v>
      </c>
      <c r="M80">
        <v>63.767488177719123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18.622077905236907</v>
      </c>
      <c r="S80">
        <v>11.583168795472918</v>
      </c>
      <c r="T80">
        <v>0</v>
      </c>
      <c r="U80">
        <v>51.75920962608204</v>
      </c>
      <c r="V80">
        <v>0</v>
      </c>
      <c r="W80">
        <v>15.121619600118484</v>
      </c>
      <c r="X80">
        <v>64.786076194839978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27.986416920000003</v>
      </c>
      <c r="AH80">
        <v>61.637372939999999</v>
      </c>
      <c r="AI80">
        <v>14.537049799999998</v>
      </c>
      <c r="AJ80">
        <v>0</v>
      </c>
      <c r="AK80">
        <v>22.630476540000004</v>
      </c>
      <c r="AL80">
        <v>17.337999999999997</v>
      </c>
      <c r="AM80">
        <v>6.9127432704</v>
      </c>
      <c r="AN80">
        <v>0</v>
      </c>
      <c r="AO80">
        <v>6.0688656000000005</v>
      </c>
      <c r="AP80">
        <v>5.0635367999999996</v>
      </c>
      <c r="AQ80">
        <v>43.142995999999997</v>
      </c>
      <c r="AR80">
        <v>23.274086400000002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38.083010488030709</v>
      </c>
      <c r="BB80">
        <f t="shared" si="1"/>
        <v>999.60122915699515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222.87423082867531</v>
      </c>
      <c r="L81">
        <v>90.003263859244129</v>
      </c>
      <c r="M81">
        <v>63.767488177719123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18.622077905236907</v>
      </c>
      <c r="S81">
        <v>11.583168795472918</v>
      </c>
      <c r="T81">
        <v>0</v>
      </c>
      <c r="U81">
        <v>51.75920962608204</v>
      </c>
      <c r="V81">
        <v>0</v>
      </c>
      <c r="W81">
        <v>15.121619600118484</v>
      </c>
      <c r="X81">
        <v>64.786076194839978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27.986416920000003</v>
      </c>
      <c r="AH81">
        <v>61.637372939999999</v>
      </c>
      <c r="AI81">
        <v>14.537049799999998</v>
      </c>
      <c r="AJ81">
        <v>0</v>
      </c>
      <c r="AK81">
        <v>22.630476540000004</v>
      </c>
      <c r="AL81">
        <v>17.337999999999997</v>
      </c>
      <c r="AM81">
        <v>6.9127432704</v>
      </c>
      <c r="AN81">
        <v>0</v>
      </c>
      <c r="AO81">
        <v>6.0688656000000005</v>
      </c>
      <c r="AP81">
        <v>5.0635367999999996</v>
      </c>
      <c r="AQ81">
        <v>43.142995999999997</v>
      </c>
      <c r="AR81">
        <v>1.9395072000000002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37.300031519230707</v>
      </c>
      <c r="BB81">
        <f t="shared" si="1"/>
        <v>979.04962892579499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222.87423082867531</v>
      </c>
      <c r="L82">
        <v>90.003263859244129</v>
      </c>
      <c r="M82">
        <v>63.767488177719123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18.622077905236907</v>
      </c>
      <c r="S82">
        <v>11.583168795472918</v>
      </c>
      <c r="T82">
        <v>0</v>
      </c>
      <c r="U82">
        <v>51.75920962608204</v>
      </c>
      <c r="V82">
        <v>0</v>
      </c>
      <c r="W82">
        <v>15.121619600118484</v>
      </c>
      <c r="X82">
        <v>64.786076194839978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27.986416920000003</v>
      </c>
      <c r="AH82">
        <v>61.637372939999999</v>
      </c>
      <c r="AI82">
        <v>14.537049799999998</v>
      </c>
      <c r="AJ82">
        <v>0</v>
      </c>
      <c r="AK82">
        <v>22.630476540000004</v>
      </c>
      <c r="AL82">
        <v>17.337999999999997</v>
      </c>
      <c r="AM82">
        <v>6.9127432704</v>
      </c>
      <c r="AN82">
        <v>0</v>
      </c>
      <c r="AO82">
        <v>6.0688656000000005</v>
      </c>
      <c r="AP82">
        <v>5.0635367999999996</v>
      </c>
      <c r="AQ82">
        <v>43.142995999999997</v>
      </c>
      <c r="AR82">
        <v>1.9395072000000002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37.300031519230707</v>
      </c>
      <c r="BB82">
        <f t="shared" si="1"/>
        <v>979.04962892579499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222.87423082867531</v>
      </c>
      <c r="L83">
        <v>90.002216984087198</v>
      </c>
      <c r="M83">
        <v>63.767488177719123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18.622077905236907</v>
      </c>
      <c r="S83">
        <v>11.583168795472918</v>
      </c>
      <c r="T83">
        <v>0</v>
      </c>
      <c r="U83">
        <v>51.75920962608204</v>
      </c>
      <c r="V83">
        <v>0</v>
      </c>
      <c r="W83">
        <v>19.995312372040583</v>
      </c>
      <c r="X83">
        <v>64.786076194839978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27.986416920000003</v>
      </c>
      <c r="AH83">
        <v>61.637372939999999</v>
      </c>
      <c r="AI83">
        <v>6.1502903</v>
      </c>
      <c r="AJ83">
        <v>0</v>
      </c>
      <c r="AK83">
        <v>22.630476540000004</v>
      </c>
      <c r="AL83">
        <v>17.337999999999997</v>
      </c>
      <c r="AM83">
        <v>6.9127432704</v>
      </c>
      <c r="AN83">
        <v>0</v>
      </c>
      <c r="AO83">
        <v>6.0688656000000005</v>
      </c>
      <c r="AP83">
        <v>5.0635367999999996</v>
      </c>
      <c r="AQ83">
        <v>43.142995999999997</v>
      </c>
      <c r="AR83">
        <v>1.9395072000000002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37.171063333361069</v>
      </c>
      <c r="BB83">
        <f t="shared" si="1"/>
        <v>975.66448350842984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222.87423082867531</v>
      </c>
      <c r="L84">
        <v>90.00312875088656</v>
      </c>
      <c r="M84">
        <v>63.767488177719123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18.622077905236907</v>
      </c>
      <c r="S84">
        <v>11.583168795472918</v>
      </c>
      <c r="T84">
        <v>0</v>
      </c>
      <c r="U84">
        <v>51.75920962608204</v>
      </c>
      <c r="V84">
        <v>0</v>
      </c>
      <c r="W84">
        <v>19.995312372040583</v>
      </c>
      <c r="X84">
        <v>64.786076194839978</v>
      </c>
      <c r="Y84">
        <v>0</v>
      </c>
      <c r="Z84">
        <v>8.6352868800000007</v>
      </c>
      <c r="AA84">
        <v>18.511436736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27.986416920000003</v>
      </c>
      <c r="AH84">
        <v>61.637372939999999</v>
      </c>
      <c r="AI84">
        <v>6.1502903</v>
      </c>
      <c r="AJ84">
        <v>0</v>
      </c>
      <c r="AK84">
        <v>22.630476540000004</v>
      </c>
      <c r="AL84">
        <v>17.337999999999997</v>
      </c>
      <c r="AM84">
        <v>6.9127432704</v>
      </c>
      <c r="AN84">
        <v>0</v>
      </c>
      <c r="AO84">
        <v>6.0688656000000005</v>
      </c>
      <c r="AP84">
        <v>5.0635367999999996</v>
      </c>
      <c r="AQ84">
        <v>43.142995999999997</v>
      </c>
      <c r="AR84">
        <v>1.9395072000000002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37.17111074356351</v>
      </c>
      <c r="BB84">
        <f t="shared" si="1"/>
        <v>975.66534786502666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222.87423082867531</v>
      </c>
      <c r="L85">
        <v>40.001498989754992</v>
      </c>
      <c r="M85">
        <v>63.767488177719123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8.9183305838617475</v>
      </c>
      <c r="S85">
        <v>5.8477296704914554</v>
      </c>
      <c r="T85">
        <v>0</v>
      </c>
      <c r="U85">
        <v>51.75920962608204</v>
      </c>
      <c r="V85">
        <v>0</v>
      </c>
      <c r="W85">
        <v>19.995312372040583</v>
      </c>
      <c r="X85">
        <v>64.786076194839978</v>
      </c>
      <c r="Y85">
        <v>0</v>
      </c>
      <c r="Z85">
        <v>8.6352868800000007</v>
      </c>
      <c r="AA85">
        <v>18.511436736</v>
      </c>
      <c r="AB85">
        <v>17.35128564</v>
      </c>
      <c r="AC85">
        <v>12.751787832</v>
      </c>
      <c r="AD85">
        <v>16.052160488000002</v>
      </c>
      <c r="AE85">
        <v>21.714307867200002</v>
      </c>
      <c r="AF85">
        <v>20.503527000000005</v>
      </c>
      <c r="AG85">
        <v>27.986416920000003</v>
      </c>
      <c r="AH85">
        <v>61.637372939999999</v>
      </c>
      <c r="AI85">
        <v>6.1502903</v>
      </c>
      <c r="AJ85">
        <v>0</v>
      </c>
      <c r="AK85">
        <v>22.630476540000004</v>
      </c>
      <c r="AL85">
        <v>17.337999999999997</v>
      </c>
      <c r="AM85">
        <v>6.9127432704</v>
      </c>
      <c r="AN85">
        <v>0</v>
      </c>
      <c r="AO85">
        <v>6.0688656000000005</v>
      </c>
      <c r="AP85">
        <v>5.0635367999999996</v>
      </c>
      <c r="AQ85">
        <v>43.142995999999997</v>
      </c>
      <c r="AR85">
        <v>4.8487679999999997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34.876188884724115</v>
      </c>
      <c r="BB85">
        <f t="shared" si="1"/>
        <v>915.42871431637786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238.97368443548834</v>
      </c>
      <c r="L86">
        <v>40.003130418918509</v>
      </c>
      <c r="M86">
        <v>63.767488177719123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7.3820010130803251</v>
      </c>
      <c r="S86">
        <v>4.1538185540144497</v>
      </c>
      <c r="T86">
        <v>0</v>
      </c>
      <c r="U86">
        <v>51.75920962608204</v>
      </c>
      <c r="V86">
        <v>0</v>
      </c>
      <c r="W86">
        <v>19.995312372040583</v>
      </c>
      <c r="X86">
        <v>64.786076194839978</v>
      </c>
      <c r="Y86">
        <v>0</v>
      </c>
      <c r="Z86">
        <v>5.7568579199999999</v>
      </c>
      <c r="AA86">
        <v>18.511436736</v>
      </c>
      <c r="AB86">
        <v>17.35128564</v>
      </c>
      <c r="AC86">
        <v>12.751787832</v>
      </c>
      <c r="AD86">
        <v>16.052160488000002</v>
      </c>
      <c r="AE86">
        <v>21.714307867200002</v>
      </c>
      <c r="AF86">
        <v>20.503527000000005</v>
      </c>
      <c r="AG86">
        <v>27.986416920000003</v>
      </c>
      <c r="AH86">
        <v>61.637372939999999</v>
      </c>
      <c r="AI86">
        <v>6.1502903</v>
      </c>
      <c r="AJ86">
        <v>0</v>
      </c>
      <c r="AK86">
        <v>22.630476540000004</v>
      </c>
      <c r="AL86">
        <v>17.337999999999997</v>
      </c>
      <c r="AM86">
        <v>6.9127432704</v>
      </c>
      <c r="AN86">
        <v>0</v>
      </c>
      <c r="AO86">
        <v>6.0688656000000005</v>
      </c>
      <c r="AP86">
        <v>5.0635367999999996</v>
      </c>
      <c r="AQ86">
        <v>43.142995999999997</v>
      </c>
      <c r="AR86">
        <v>4.8487679999999997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35.242910646648156</v>
      </c>
      <c r="BB86">
        <f t="shared" si="1"/>
        <v>925.0544079431719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238.97368443548834</v>
      </c>
      <c r="L87">
        <v>40.003130418918509</v>
      </c>
      <c r="M87">
        <v>63.767488177719123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9.726980026319195</v>
      </c>
      <c r="S87">
        <v>4.0783996478260871</v>
      </c>
      <c r="T87">
        <v>0</v>
      </c>
      <c r="U87">
        <v>51.75920962608204</v>
      </c>
      <c r="V87">
        <v>1.620739070852464E-3</v>
      </c>
      <c r="W87">
        <v>19.995312372040583</v>
      </c>
      <c r="X87">
        <v>64.786076194839978</v>
      </c>
      <c r="Y87">
        <v>0</v>
      </c>
      <c r="Z87">
        <v>5.7568579199999999</v>
      </c>
      <c r="AA87">
        <v>18.511436736</v>
      </c>
      <c r="AB87">
        <v>17.35128564</v>
      </c>
      <c r="AC87">
        <v>12.751787832</v>
      </c>
      <c r="AD87">
        <v>16.052160488000002</v>
      </c>
      <c r="AE87">
        <v>21.696274599999999</v>
      </c>
      <c r="AF87">
        <v>20.503527000000005</v>
      </c>
      <c r="AG87">
        <v>27.986416920000003</v>
      </c>
      <c r="AH87">
        <v>61.637372939999999</v>
      </c>
      <c r="AI87">
        <v>6.1502903</v>
      </c>
      <c r="AJ87">
        <v>0</v>
      </c>
      <c r="AK87">
        <v>22.630476540000004</v>
      </c>
      <c r="AL87">
        <v>17.337999999999997</v>
      </c>
      <c r="AM87">
        <v>6.9127432704</v>
      </c>
      <c r="AN87">
        <v>0</v>
      </c>
      <c r="AO87">
        <v>6.0688656000000005</v>
      </c>
      <c r="AP87">
        <v>5.0635367999999996</v>
      </c>
      <c r="AQ87">
        <v>43.142995999999997</v>
      </c>
      <c r="AR87">
        <v>4.8487679999999997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35.325600945745173</v>
      </c>
      <c r="BB87">
        <f t="shared" si="1"/>
        <v>927.22486522299641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238.97368443548834</v>
      </c>
      <c r="L88">
        <v>40.003130418918509</v>
      </c>
      <c r="M88">
        <v>63.767488177719123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9.726980026319195</v>
      </c>
      <c r="S88">
        <v>4.1512011243851026</v>
      </c>
      <c r="T88">
        <v>0</v>
      </c>
      <c r="U88">
        <v>51.75920962608204</v>
      </c>
      <c r="V88">
        <v>1.620739070852464E-3</v>
      </c>
      <c r="W88">
        <v>19.995312372040583</v>
      </c>
      <c r="X88">
        <v>64.786076194839978</v>
      </c>
      <c r="Y88">
        <v>0</v>
      </c>
      <c r="Z88">
        <v>5.7568579199999999</v>
      </c>
      <c r="AA88">
        <v>12.317364</v>
      </c>
      <c r="AB88">
        <v>17.35128564</v>
      </c>
      <c r="AC88">
        <v>12.751787832</v>
      </c>
      <c r="AD88">
        <v>16.052160488000002</v>
      </c>
      <c r="AE88">
        <v>21.696274599999999</v>
      </c>
      <c r="AF88">
        <v>20.503527000000005</v>
      </c>
      <c r="AG88">
        <v>27.986416920000003</v>
      </c>
      <c r="AH88">
        <v>61.637372939999999</v>
      </c>
      <c r="AI88">
        <v>1.3977932499999997</v>
      </c>
      <c r="AJ88">
        <v>0</v>
      </c>
      <c r="AK88">
        <v>22.630476540000004</v>
      </c>
      <c r="AL88">
        <v>17.337999999999997</v>
      </c>
      <c r="AM88">
        <v>6.9127432704</v>
      </c>
      <c r="AN88">
        <v>0</v>
      </c>
      <c r="AO88">
        <v>6.0688656000000005</v>
      </c>
      <c r="AP88">
        <v>5.0635367999999996</v>
      </c>
      <c r="AQ88">
        <v>43.142995999999997</v>
      </c>
      <c r="AR88">
        <v>4.8487679999999997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34.926533725010614</v>
      </c>
      <c r="BB88">
        <f t="shared" si="1"/>
        <v>916.75016413429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198.85809162482161</v>
      </c>
      <c r="L89">
        <v>40.003130418918509</v>
      </c>
      <c r="M89">
        <v>63.767488177719123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9.726980026319195</v>
      </c>
      <c r="S89">
        <v>4.1512011243851026</v>
      </c>
      <c r="T89">
        <v>0</v>
      </c>
      <c r="U89">
        <v>51.75920962608204</v>
      </c>
      <c r="V89">
        <v>1.620739070852464E-3</v>
      </c>
      <c r="W89">
        <v>19.995312372040583</v>
      </c>
      <c r="X89">
        <v>64.786076194839978</v>
      </c>
      <c r="Y89">
        <v>0</v>
      </c>
      <c r="Z89">
        <v>5.7568579199999999</v>
      </c>
      <c r="AA89">
        <v>12.317364</v>
      </c>
      <c r="AB89">
        <v>17.35128564</v>
      </c>
      <c r="AC89">
        <v>12.751787832</v>
      </c>
      <c r="AD89">
        <v>16.052160488000002</v>
      </c>
      <c r="AE89">
        <v>21.696274599999999</v>
      </c>
      <c r="AF89">
        <v>20.503527000000005</v>
      </c>
      <c r="AG89">
        <v>27.986416920000003</v>
      </c>
      <c r="AH89">
        <v>61.637372939999999</v>
      </c>
      <c r="AI89">
        <v>0</v>
      </c>
      <c r="AJ89">
        <v>0</v>
      </c>
      <c r="AK89">
        <v>22.630476540000004</v>
      </c>
      <c r="AL89">
        <v>17.337999999999997</v>
      </c>
      <c r="AM89">
        <v>6.9127432704</v>
      </c>
      <c r="AN89">
        <v>0</v>
      </c>
      <c r="AO89">
        <v>6.0688656000000005</v>
      </c>
      <c r="AP89">
        <v>5.0635367999999996</v>
      </c>
      <c r="AQ89">
        <v>43.142995999999997</v>
      </c>
      <c r="AR89">
        <v>4.8487679999999997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33.489724061323088</v>
      </c>
      <c r="BB89">
        <f t="shared" si="1"/>
        <v>879.03683509731093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198.85809162482161</v>
      </c>
      <c r="L90">
        <v>40.003130418918509</v>
      </c>
      <c r="M90">
        <v>63.767488177719123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9.726980026319195</v>
      </c>
      <c r="S90">
        <v>4.1512011243851026</v>
      </c>
      <c r="T90">
        <v>0</v>
      </c>
      <c r="U90">
        <v>51.75920962608204</v>
      </c>
      <c r="V90">
        <v>1.620739070852464E-3</v>
      </c>
      <c r="W90">
        <v>19.995312372040583</v>
      </c>
      <c r="X90">
        <v>64.786076194839978</v>
      </c>
      <c r="Y90">
        <v>0</v>
      </c>
      <c r="Z90">
        <v>5.7974399999999999</v>
      </c>
      <c r="AA90">
        <v>6.1066368000000004</v>
      </c>
      <c r="AB90">
        <v>11.532399700000001</v>
      </c>
      <c r="AC90">
        <v>8.5011918879999975</v>
      </c>
      <c r="AD90">
        <v>16.052160488000002</v>
      </c>
      <c r="AE90">
        <v>21.696274599999999</v>
      </c>
      <c r="AF90">
        <v>9.0215518800000005</v>
      </c>
      <c r="AG90">
        <v>27.986416920000003</v>
      </c>
      <c r="AH90">
        <v>51.364477449999995</v>
      </c>
      <c r="AI90">
        <v>0</v>
      </c>
      <c r="AJ90">
        <v>0</v>
      </c>
      <c r="AK90">
        <v>22.630476540000004</v>
      </c>
      <c r="AL90">
        <v>17.337999999999997</v>
      </c>
      <c r="AM90">
        <v>6.9127432704</v>
      </c>
      <c r="AN90">
        <v>0</v>
      </c>
      <c r="AO90">
        <v>6.0688656000000005</v>
      </c>
      <c r="AP90">
        <v>5.0635367999999996</v>
      </c>
      <c r="AQ90">
        <v>43.142995999999997</v>
      </c>
      <c r="AR90">
        <v>4.8487679999999997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32.095325529123059</v>
      </c>
      <c r="BB90">
        <f t="shared" si="1"/>
        <v>842.43673601551097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198.85809162482161</v>
      </c>
      <c r="L91">
        <v>40.003130418918509</v>
      </c>
      <c r="M91">
        <v>63.767488177719123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9.4767193405152224</v>
      </c>
      <c r="S91">
        <v>4.151478616796048</v>
      </c>
      <c r="T91">
        <v>0</v>
      </c>
      <c r="U91">
        <v>51.75920962608204</v>
      </c>
      <c r="V91">
        <v>1.620739070852464E-3</v>
      </c>
      <c r="W91">
        <v>19.995312372040583</v>
      </c>
      <c r="X91">
        <v>64.786076194839978</v>
      </c>
      <c r="Y91">
        <v>0</v>
      </c>
      <c r="Z91">
        <v>4.2997680000000003</v>
      </c>
      <c r="AA91">
        <v>0</v>
      </c>
      <c r="AB91">
        <v>11.532399700000001</v>
      </c>
      <c r="AC91">
        <v>8.5011918879999975</v>
      </c>
      <c r="AD91">
        <v>12.011268150000001</v>
      </c>
      <c r="AE91">
        <v>21.132734999999997</v>
      </c>
      <c r="AF91">
        <v>4.44243085</v>
      </c>
      <c r="AG91">
        <v>27.986416920000003</v>
      </c>
      <c r="AH91">
        <v>51.364477449999995</v>
      </c>
      <c r="AI91">
        <v>0</v>
      </c>
      <c r="AJ91">
        <v>0</v>
      </c>
      <c r="AK91">
        <v>22.630476540000004</v>
      </c>
      <c r="AL91">
        <v>17.337999999999997</v>
      </c>
      <c r="AM91">
        <v>6.9127432704</v>
      </c>
      <c r="AN91">
        <v>0</v>
      </c>
      <c r="AO91">
        <v>6.1979904000000001</v>
      </c>
      <c r="AP91">
        <v>5.0635367999999996</v>
      </c>
      <c r="AQ91">
        <v>43.142995999999997</v>
      </c>
      <c r="AR91">
        <v>4.8487679999999997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31.470438863526226</v>
      </c>
      <c r="BB91">
        <f t="shared" si="1"/>
        <v>826.03474015171469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198.85809162482161</v>
      </c>
      <c r="L92">
        <v>40.003130418918509</v>
      </c>
      <c r="M92">
        <v>63.767488177719123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9.726980026319195</v>
      </c>
      <c r="S92">
        <v>4.1512011243851026</v>
      </c>
      <c r="T92">
        <v>0</v>
      </c>
      <c r="U92">
        <v>51.75920962608204</v>
      </c>
      <c r="V92">
        <v>1.620739070852464E-3</v>
      </c>
      <c r="W92">
        <v>19.995312372040583</v>
      </c>
      <c r="X92">
        <v>64.786076194839978</v>
      </c>
      <c r="Y92">
        <v>0</v>
      </c>
      <c r="Z92">
        <v>0</v>
      </c>
      <c r="AA92">
        <v>0</v>
      </c>
      <c r="AB92">
        <v>11.532399700000001</v>
      </c>
      <c r="AC92">
        <v>8.5011918879999975</v>
      </c>
      <c r="AD92">
        <v>12.011268150000001</v>
      </c>
      <c r="AE92">
        <v>21.132734999999997</v>
      </c>
      <c r="AF92">
        <v>4.44243085</v>
      </c>
      <c r="AG92">
        <v>27.986416920000003</v>
      </c>
      <c r="AH92">
        <v>39.802271189999999</v>
      </c>
      <c r="AI92">
        <v>0</v>
      </c>
      <c r="AJ92">
        <v>0</v>
      </c>
      <c r="AK92">
        <v>22.630476540000004</v>
      </c>
      <c r="AL92">
        <v>17.337999999999997</v>
      </c>
      <c r="AM92">
        <v>6.9127432704</v>
      </c>
      <c r="AN92">
        <v>0</v>
      </c>
      <c r="AO92">
        <v>6.1979904000000001</v>
      </c>
      <c r="AP92">
        <v>5.0635367999999996</v>
      </c>
      <c r="AQ92">
        <v>43.142995999999997</v>
      </c>
      <c r="AR92">
        <v>4.8487679999999997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30.897478689023067</v>
      </c>
      <c r="BB92">
        <f t="shared" si="1"/>
        <v>810.99570925961098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198.85809162482161</v>
      </c>
      <c r="L93">
        <v>40.003130418918509</v>
      </c>
      <c r="M93">
        <v>63.767488177719123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9.726980026319195</v>
      </c>
      <c r="S93">
        <v>3.7270357195762474</v>
      </c>
      <c r="T93">
        <v>0</v>
      </c>
      <c r="U93">
        <v>51.75920962608204</v>
      </c>
      <c r="V93">
        <v>1.620739070852464E-3</v>
      </c>
      <c r="W93">
        <v>19.995312372040583</v>
      </c>
      <c r="X93">
        <v>64.786076194839978</v>
      </c>
      <c r="Y93">
        <v>0</v>
      </c>
      <c r="Z93">
        <v>0</v>
      </c>
      <c r="AA93">
        <v>0</v>
      </c>
      <c r="AB93">
        <v>11.532399700000001</v>
      </c>
      <c r="AC93">
        <v>8.5011918879999975</v>
      </c>
      <c r="AD93">
        <v>8.0075120999999996</v>
      </c>
      <c r="AE93">
        <v>13.5249504</v>
      </c>
      <c r="AF93">
        <v>4.44243085</v>
      </c>
      <c r="AG93">
        <v>27.986416920000003</v>
      </c>
      <c r="AH93">
        <v>37.431602999999996</v>
      </c>
      <c r="AI93">
        <v>0</v>
      </c>
      <c r="AJ93">
        <v>0</v>
      </c>
      <c r="AK93">
        <v>22.630476540000004</v>
      </c>
      <c r="AL93">
        <v>17.337999999999997</v>
      </c>
      <c r="AM93">
        <v>4.6365960959999999</v>
      </c>
      <c r="AN93">
        <v>0</v>
      </c>
      <c r="AO93">
        <v>6.1979904000000001</v>
      </c>
      <c r="AP93">
        <v>5.0635367999999996</v>
      </c>
      <c r="AQ93">
        <v>32.357247000000001</v>
      </c>
      <c r="AR93">
        <v>4.8487679999999997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29.806998703590281</v>
      </c>
      <c r="BB93">
        <f t="shared" si="1"/>
        <v>782.37283383383465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199.44980760010947</v>
      </c>
      <c r="L94">
        <v>40.003130418918509</v>
      </c>
      <c r="M94">
        <v>63.767488177719123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9.726980026319195</v>
      </c>
      <c r="S94">
        <v>3.7270357195762474</v>
      </c>
      <c r="T94">
        <v>0</v>
      </c>
      <c r="U94">
        <v>51.75920962608204</v>
      </c>
      <c r="V94">
        <v>1.620739070852464E-3</v>
      </c>
      <c r="W94">
        <v>19.995312372040583</v>
      </c>
      <c r="X94">
        <v>64.786076194839978</v>
      </c>
      <c r="Y94">
        <v>0</v>
      </c>
      <c r="Z94">
        <v>0</v>
      </c>
      <c r="AA94">
        <v>0</v>
      </c>
      <c r="AB94">
        <v>11.532399700000001</v>
      </c>
      <c r="AC94">
        <v>8.5011918879999975</v>
      </c>
      <c r="AD94">
        <v>8.0075120999999996</v>
      </c>
      <c r="AE94">
        <v>6.7624751999999999</v>
      </c>
      <c r="AF94">
        <v>4.44243085</v>
      </c>
      <c r="AG94">
        <v>27.986416920000003</v>
      </c>
      <c r="AH94">
        <v>30.818686469999999</v>
      </c>
      <c r="AI94">
        <v>0</v>
      </c>
      <c r="AJ94">
        <v>0</v>
      </c>
      <c r="AK94">
        <v>22.630476540000004</v>
      </c>
      <c r="AL94">
        <v>17.337999999999997</v>
      </c>
      <c r="AM94">
        <v>2.3182980479999999</v>
      </c>
      <c r="AN94">
        <v>0</v>
      </c>
      <c r="AO94">
        <v>6.1979904000000001</v>
      </c>
      <c r="AP94">
        <v>5.0635367999999996</v>
      </c>
      <c r="AQ94">
        <v>16.768128000000001</v>
      </c>
      <c r="AR94">
        <v>2.4243839999999999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28.591660177878136</v>
      </c>
      <c r="BB94">
        <f t="shared" si="1"/>
        <v>750.47269555683488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239.45873207620642</v>
      </c>
      <c r="L95">
        <v>40.003130418918509</v>
      </c>
      <c r="M95">
        <v>63.767488177719123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9.726980026319195</v>
      </c>
      <c r="S95">
        <v>3.7270357195762474</v>
      </c>
      <c r="T95">
        <v>0</v>
      </c>
      <c r="U95">
        <v>51.75920962608204</v>
      </c>
      <c r="V95">
        <v>1.620739070852464E-3</v>
      </c>
      <c r="W95">
        <v>19.995312372040583</v>
      </c>
      <c r="X95">
        <v>64.786076194839978</v>
      </c>
      <c r="Y95">
        <v>0</v>
      </c>
      <c r="Z95">
        <v>0</v>
      </c>
      <c r="AA95">
        <v>0</v>
      </c>
      <c r="AB95">
        <v>5.7837618800000001</v>
      </c>
      <c r="AC95">
        <v>4.2505959439999987</v>
      </c>
      <c r="AD95">
        <v>8.0075120999999996</v>
      </c>
      <c r="AE95">
        <v>6.7624751999999999</v>
      </c>
      <c r="AF95">
        <v>4.44243085</v>
      </c>
      <c r="AG95">
        <v>27.986416920000003</v>
      </c>
      <c r="AH95">
        <v>30.818686469999999</v>
      </c>
      <c r="AI95">
        <v>0</v>
      </c>
      <c r="AJ95">
        <v>0</v>
      </c>
      <c r="AK95">
        <v>22.630476540000004</v>
      </c>
      <c r="AL95">
        <v>17.337999999999997</v>
      </c>
      <c r="AM95">
        <v>0</v>
      </c>
      <c r="AN95">
        <v>0</v>
      </c>
      <c r="AO95">
        <v>6.1979904000000001</v>
      </c>
      <c r="AP95">
        <v>5.0635367999999996</v>
      </c>
      <c r="AQ95">
        <v>10.785749000000003</v>
      </c>
      <c r="AR95">
        <v>3.8790144000000004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29.524160143528832</v>
      </c>
      <c r="BB95">
        <f t="shared" si="1"/>
        <v>774.94892464728105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239.45873207620642</v>
      </c>
      <c r="L96">
        <v>40.003130418918509</v>
      </c>
      <c r="M96">
        <v>63.767488177719123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9.726980026319195</v>
      </c>
      <c r="S96">
        <v>3.7270357195762474</v>
      </c>
      <c r="T96">
        <v>0</v>
      </c>
      <c r="U96">
        <v>51.75920962608204</v>
      </c>
      <c r="V96">
        <v>1.620739070852464E-3</v>
      </c>
      <c r="W96">
        <v>19.995312372040583</v>
      </c>
      <c r="X96">
        <v>64.786076194839978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8.0075120999999996</v>
      </c>
      <c r="AE96">
        <v>6.7624751999999999</v>
      </c>
      <c r="AF96">
        <v>4.44243085</v>
      </c>
      <c r="AG96">
        <v>27.986416920000003</v>
      </c>
      <c r="AH96">
        <v>30.818686469999999</v>
      </c>
      <c r="AI96">
        <v>0</v>
      </c>
      <c r="AJ96">
        <v>0</v>
      </c>
      <c r="AK96">
        <v>22.630476540000004</v>
      </c>
      <c r="AL96">
        <v>17.337999999999997</v>
      </c>
      <c r="AM96">
        <v>0</v>
      </c>
      <c r="AN96">
        <v>0</v>
      </c>
      <c r="AO96">
        <v>6.1979904000000001</v>
      </c>
      <c r="AP96">
        <v>5.0635367999999996</v>
      </c>
      <c r="AQ96">
        <v>10.785749000000003</v>
      </c>
      <c r="AR96">
        <v>3.8790144000000004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29.524160143528832</v>
      </c>
      <c r="BB96">
        <f t="shared" si="1"/>
        <v>774.94892464728105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239.45873207620642</v>
      </c>
      <c r="L97">
        <v>40.003130418918509</v>
      </c>
      <c r="M97">
        <v>63.767488177719123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9.726980026319195</v>
      </c>
      <c r="S97">
        <v>3.7270357195762474</v>
      </c>
      <c r="T97">
        <v>0</v>
      </c>
      <c r="U97">
        <v>51.75920962608204</v>
      </c>
      <c r="V97">
        <v>1.620739070852464E-3</v>
      </c>
      <c r="W97">
        <v>19.995312372040583</v>
      </c>
      <c r="X97">
        <v>64.786076194839978</v>
      </c>
      <c r="Y97">
        <v>0</v>
      </c>
      <c r="Z97">
        <v>0</v>
      </c>
      <c r="AA97">
        <v>0</v>
      </c>
      <c r="AB97">
        <v>5.7837618800000001</v>
      </c>
      <c r="AC97">
        <v>4.2505959439999987</v>
      </c>
      <c r="AD97">
        <v>8.0075120999999996</v>
      </c>
      <c r="AE97">
        <v>6.7624751999999999</v>
      </c>
      <c r="AF97">
        <v>4.44243085</v>
      </c>
      <c r="AG97">
        <v>27.986416920000003</v>
      </c>
      <c r="AH97">
        <v>20.54579098</v>
      </c>
      <c r="AI97">
        <v>0</v>
      </c>
      <c r="AJ97">
        <v>0</v>
      </c>
      <c r="AK97">
        <v>22.630476540000004</v>
      </c>
      <c r="AL97">
        <v>17.337999999999997</v>
      </c>
      <c r="AM97">
        <v>0</v>
      </c>
      <c r="AN97">
        <v>0</v>
      </c>
      <c r="AO97">
        <v>6.1979904000000001</v>
      </c>
      <c r="AP97">
        <v>5.0635367999999996</v>
      </c>
      <c r="AQ97">
        <v>10.785749000000003</v>
      </c>
      <c r="AR97">
        <v>3.8790144000000004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29.147145236028827</v>
      </c>
      <c r="BB97">
        <f t="shared" si="1"/>
        <v>765.05304406478115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239.45873207620642</v>
      </c>
      <c r="L98">
        <v>40.003130418918509</v>
      </c>
      <c r="M98">
        <v>63.767488177719123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9.726980026319195</v>
      </c>
      <c r="S98">
        <v>3.7270357195762474</v>
      </c>
      <c r="T98">
        <v>0</v>
      </c>
      <c r="U98">
        <v>51.75920962608204</v>
      </c>
      <c r="V98">
        <v>1.620739070852464E-3</v>
      </c>
      <c r="W98">
        <v>19.995312372040583</v>
      </c>
      <c r="X98">
        <v>64.786076194839978</v>
      </c>
      <c r="Y98">
        <v>0</v>
      </c>
      <c r="Z98">
        <v>0</v>
      </c>
      <c r="AA98">
        <v>0</v>
      </c>
      <c r="AB98">
        <v>5.7837618800000001</v>
      </c>
      <c r="AC98">
        <v>4.2505959439999987</v>
      </c>
      <c r="AD98">
        <v>8.0075120999999996</v>
      </c>
      <c r="AE98">
        <v>6.7624751999999999</v>
      </c>
      <c r="AF98">
        <v>4.44243085</v>
      </c>
      <c r="AG98">
        <v>27.986416920000003</v>
      </c>
      <c r="AH98">
        <v>20.54579098</v>
      </c>
      <c r="AI98">
        <v>0</v>
      </c>
      <c r="AJ98">
        <v>0</v>
      </c>
      <c r="AK98">
        <v>22.630476540000004</v>
      </c>
      <c r="AL98">
        <v>17.337999999999997</v>
      </c>
      <c r="AM98">
        <v>0</v>
      </c>
      <c r="AN98">
        <v>0</v>
      </c>
      <c r="AO98">
        <v>6.1979904000000001</v>
      </c>
      <c r="AP98">
        <v>5.0635367999999996</v>
      </c>
      <c r="AQ98">
        <v>10.785749000000003</v>
      </c>
      <c r="AR98">
        <v>3.8790144000000004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29.147145236028827</v>
      </c>
      <c r="BB98">
        <f t="shared" si="1"/>
        <v>765.05304406478115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3.7310718302438795</v>
      </c>
      <c r="L99">
        <f t="shared" si="2"/>
        <v>1.5713006269470295</v>
      </c>
      <c r="M99">
        <f t="shared" si="2"/>
        <v>1.5304197162652617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0.29357435990836295</v>
      </c>
      <c r="S99">
        <f t="shared" si="2"/>
        <v>0.21436673371219844</v>
      </c>
      <c r="T99">
        <f t="shared" si="2"/>
        <v>0</v>
      </c>
      <c r="U99">
        <f t="shared" si="2"/>
        <v>1.2422210310259689</v>
      </c>
      <c r="V99">
        <f t="shared" si="2"/>
        <v>0.11389382044372319</v>
      </c>
      <c r="W99">
        <f t="shared" si="2"/>
        <v>0.39297717181143893</v>
      </c>
      <c r="X99">
        <f t="shared" si="2"/>
        <v>1.5282181120743978</v>
      </c>
      <c r="Y99">
        <f t="shared" si="2"/>
        <v>0</v>
      </c>
      <c r="Z99">
        <f t="shared" si="2"/>
        <v>5.9403710519999951E-2</v>
      </c>
      <c r="AA99">
        <f t="shared" si="2"/>
        <v>6.9393253032000016E-2</v>
      </c>
      <c r="AB99">
        <f t="shared" si="2"/>
        <v>0.13998401412500014</v>
      </c>
      <c r="AC99">
        <f t="shared" si="2"/>
        <v>0.10413960062799994</v>
      </c>
      <c r="AD99">
        <f t="shared" si="2"/>
        <v>0.23939153728349993</v>
      </c>
      <c r="AE99">
        <f t="shared" si="2"/>
        <v>0.30439309724199953</v>
      </c>
      <c r="AF99">
        <f t="shared" si="2"/>
        <v>0.14885560602000006</v>
      </c>
      <c r="AG99">
        <f t="shared" si="2"/>
        <v>0.67167400608000016</v>
      </c>
      <c r="AH99">
        <f t="shared" si="2"/>
        <v>0.58434891349999996</v>
      </c>
      <c r="AI99">
        <f t="shared" si="2"/>
        <v>5.8986875150000014E-2</v>
      </c>
      <c r="AJ99">
        <f t="shared" si="2"/>
        <v>0</v>
      </c>
      <c r="AK99">
        <f t="shared" si="2"/>
        <v>0.54313143696000032</v>
      </c>
      <c r="AL99">
        <f t="shared" si="2"/>
        <v>0.42478099999999952</v>
      </c>
      <c r="AM99">
        <f t="shared" si="2"/>
        <v>4.0886932820799998E-2</v>
      </c>
      <c r="AN99">
        <f t="shared" si="2"/>
        <v>0</v>
      </c>
      <c r="AO99">
        <f t="shared" si="2"/>
        <v>0.15759681839999976</v>
      </c>
      <c r="AP99">
        <f t="shared" si="2"/>
        <v>0.12144049092000012</v>
      </c>
      <c r="AQ99">
        <f t="shared" si="2"/>
        <v>0.31003569999999997</v>
      </c>
      <c r="AR99">
        <f t="shared" si="2"/>
        <v>0.11309751359999996</v>
      </c>
      <c r="AS99">
        <f t="shared" si="2"/>
        <v>0.11068859822400007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0.67839560418173006</v>
      </c>
      <c r="BB99">
        <f t="shared" si="1"/>
        <v>17.806497396772727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14.451838445844784</v>
      </c>
      <c r="L3">
        <v>19.268366669807708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3.0022464014962855</v>
      </c>
      <c r="S3">
        <v>1.9304066282420751</v>
      </c>
      <c r="T3">
        <v>0</v>
      </c>
      <c r="U3">
        <v>243.68144539964902</v>
      </c>
      <c r="V3">
        <v>1.4554137162972711E-3</v>
      </c>
      <c r="W3">
        <v>11.787584252536639</v>
      </c>
      <c r="X3">
        <v>37.474400747215569</v>
      </c>
      <c r="Y3">
        <v>0</v>
      </c>
      <c r="Z3">
        <v>0</v>
      </c>
      <c r="AA3">
        <v>0</v>
      </c>
      <c r="AB3">
        <v>3.3189071999999999</v>
      </c>
      <c r="AC3">
        <v>0</v>
      </c>
      <c r="AD3">
        <v>4.6292555399999991</v>
      </c>
      <c r="AE3">
        <v>3.9106391999999994</v>
      </c>
      <c r="AF3">
        <v>0</v>
      </c>
      <c r="AG3">
        <v>0</v>
      </c>
      <c r="AH3">
        <v>17.82052389</v>
      </c>
      <c r="AI3">
        <v>0</v>
      </c>
      <c r="AJ3">
        <v>0</v>
      </c>
      <c r="AK3">
        <v>13.084645140000001</v>
      </c>
      <c r="AL3">
        <v>2.951000000000001</v>
      </c>
      <c r="AM3">
        <v>0</v>
      </c>
      <c r="AN3">
        <v>0</v>
      </c>
      <c r="AO3">
        <v>4.1818559999999998</v>
      </c>
      <c r="AP3">
        <v>3.3188147999999997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20.329911969611899</v>
      </c>
      <c r="BB3">
        <f>SUM(B3:AZ3)-BA3</f>
        <v>533.618658970767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14.451838445844784</v>
      </c>
      <c r="L4">
        <v>19.268366669807708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3.0022464014962855</v>
      </c>
      <c r="S4">
        <v>1.9304066282420751</v>
      </c>
      <c r="T4">
        <v>0</v>
      </c>
      <c r="U4">
        <v>243.68144539964902</v>
      </c>
      <c r="V4">
        <v>1.4554137162972711E-3</v>
      </c>
      <c r="W4">
        <v>11.787584252536639</v>
      </c>
      <c r="X4">
        <v>37.474400747215569</v>
      </c>
      <c r="Y4">
        <v>0</v>
      </c>
      <c r="Z4">
        <v>0</v>
      </c>
      <c r="AA4">
        <v>0</v>
      </c>
      <c r="AB4">
        <v>3.3189071999999999</v>
      </c>
      <c r="AC4">
        <v>0</v>
      </c>
      <c r="AD4">
        <v>4.6292555399999991</v>
      </c>
      <c r="AE4">
        <v>3.9106391999999994</v>
      </c>
      <c r="AF4">
        <v>0</v>
      </c>
      <c r="AG4">
        <v>0</v>
      </c>
      <c r="AH4">
        <v>9.6197160000000004</v>
      </c>
      <c r="AI4">
        <v>0</v>
      </c>
      <c r="AJ4">
        <v>0</v>
      </c>
      <c r="AK4">
        <v>13.084645140000001</v>
      </c>
      <c r="AL4">
        <v>2.951000000000001</v>
      </c>
      <c r="AM4">
        <v>0</v>
      </c>
      <c r="AN4">
        <v>0</v>
      </c>
      <c r="AO4">
        <v>4.1818559999999998</v>
      </c>
      <c r="AP4">
        <v>3.3188147999999997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20.028942441911902</v>
      </c>
      <c r="BB4">
        <f t="shared" ref="BB4:BB67" si="0">SUM(B4:AZ4)-BA4</f>
        <v>525.7188206084669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14.451838445844784</v>
      </c>
      <c r="L5">
        <v>19.268366669807708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3.0022464014962855</v>
      </c>
      <c r="S5">
        <v>1.9304066282420751</v>
      </c>
      <c r="T5">
        <v>0</v>
      </c>
      <c r="U5">
        <v>243.68144539964902</v>
      </c>
      <c r="V5">
        <v>1.4554137162972711E-3</v>
      </c>
      <c r="W5">
        <v>11.787584252536639</v>
      </c>
      <c r="X5">
        <v>37.474400747215569</v>
      </c>
      <c r="Y5">
        <v>0</v>
      </c>
      <c r="Z5">
        <v>0</v>
      </c>
      <c r="AA5">
        <v>0</v>
      </c>
      <c r="AB5">
        <v>3.3189071999999999</v>
      </c>
      <c r="AC5">
        <v>0</v>
      </c>
      <c r="AD5">
        <v>4.6292555399999991</v>
      </c>
      <c r="AE5">
        <v>3.9106391999999994</v>
      </c>
      <c r="AF5">
        <v>0</v>
      </c>
      <c r="AG5">
        <v>0</v>
      </c>
      <c r="AH5">
        <v>9.6197160000000004</v>
      </c>
      <c r="AI5">
        <v>0</v>
      </c>
      <c r="AJ5">
        <v>0</v>
      </c>
      <c r="AK5">
        <v>13.084645140000001</v>
      </c>
      <c r="AL5">
        <v>2.951000000000001</v>
      </c>
      <c r="AM5">
        <v>0</v>
      </c>
      <c r="AN5">
        <v>0</v>
      </c>
      <c r="AO5">
        <v>4.1818559999999998</v>
      </c>
      <c r="AP5">
        <v>3.3188147999999997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19.565835417911899</v>
      </c>
      <c r="BB5">
        <f t="shared" si="0"/>
        <v>513.56320763246686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14.451838445844784</v>
      </c>
      <c r="L6">
        <v>19.268366669807708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3.0022464014962855</v>
      </c>
      <c r="S6">
        <v>1.9304066282420751</v>
      </c>
      <c r="T6">
        <v>0</v>
      </c>
      <c r="U6">
        <v>243.68144539964902</v>
      </c>
      <c r="V6">
        <v>1.4554137162972711E-3</v>
      </c>
      <c r="W6">
        <v>11.787584252536639</v>
      </c>
      <c r="X6">
        <v>37.474400747215569</v>
      </c>
      <c r="Y6">
        <v>0</v>
      </c>
      <c r="Z6">
        <v>0</v>
      </c>
      <c r="AA6">
        <v>0</v>
      </c>
      <c r="AB6">
        <v>3.3189071999999999</v>
      </c>
      <c r="AC6">
        <v>0</v>
      </c>
      <c r="AD6">
        <v>4.6292555399999991</v>
      </c>
      <c r="AE6">
        <v>3.9106391999999994</v>
      </c>
      <c r="AF6">
        <v>0</v>
      </c>
      <c r="AG6">
        <v>0</v>
      </c>
      <c r="AH6">
        <v>4.8098580000000002</v>
      </c>
      <c r="AI6">
        <v>0</v>
      </c>
      <c r="AJ6">
        <v>0</v>
      </c>
      <c r="AK6">
        <v>13.084645140000001</v>
      </c>
      <c r="AL6">
        <v>2.951000000000001</v>
      </c>
      <c r="AM6">
        <v>0</v>
      </c>
      <c r="AN6">
        <v>0</v>
      </c>
      <c r="AO6">
        <v>4.1818559999999998</v>
      </c>
      <c r="AP6">
        <v>3.3188147999999997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19.3893136293119</v>
      </c>
      <c r="BB6">
        <f t="shared" si="0"/>
        <v>508.92987142106688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14.451838445844784</v>
      </c>
      <c r="L7">
        <v>19.268366669807708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3.0022464014962855</v>
      </c>
      <c r="S7">
        <v>1.9304066282420751</v>
      </c>
      <c r="T7">
        <v>0</v>
      </c>
      <c r="U7">
        <v>243.68144539964902</v>
      </c>
      <c r="V7">
        <v>1.4554137162972711E-3</v>
      </c>
      <c r="W7">
        <v>11.787584252536639</v>
      </c>
      <c r="X7">
        <v>37.474400747215569</v>
      </c>
      <c r="Y7">
        <v>0</v>
      </c>
      <c r="Z7">
        <v>0</v>
      </c>
      <c r="AA7">
        <v>0</v>
      </c>
      <c r="AB7">
        <v>3.3189071999999999</v>
      </c>
      <c r="AC7">
        <v>0</v>
      </c>
      <c r="AD7">
        <v>4.6292555399999991</v>
      </c>
      <c r="AE7">
        <v>3.9106391999999994</v>
      </c>
      <c r="AF7">
        <v>0</v>
      </c>
      <c r="AG7">
        <v>0</v>
      </c>
      <c r="AH7">
        <v>4.8098580000000002</v>
      </c>
      <c r="AI7">
        <v>0</v>
      </c>
      <c r="AJ7">
        <v>0</v>
      </c>
      <c r="AK7">
        <v>13.084645140000001</v>
      </c>
      <c r="AL7">
        <v>2.951000000000001</v>
      </c>
      <c r="AM7">
        <v>0</v>
      </c>
      <c r="AN7">
        <v>0</v>
      </c>
      <c r="AO7">
        <v>4.1818559999999998</v>
      </c>
      <c r="AP7">
        <v>3.3188147999999997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19.3893136293119</v>
      </c>
      <c r="BB7">
        <f t="shared" si="0"/>
        <v>508.92987142106688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14.451838445844784</v>
      </c>
      <c r="L8">
        <v>19.268366669807708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3.0022464014962855</v>
      </c>
      <c r="S8">
        <v>1.9304066282420751</v>
      </c>
      <c r="T8">
        <v>0</v>
      </c>
      <c r="U8">
        <v>243.68144539964902</v>
      </c>
      <c r="V8">
        <v>1.4554137162972711E-3</v>
      </c>
      <c r="W8">
        <v>11.787584252536639</v>
      </c>
      <c r="X8">
        <v>37.474400747215569</v>
      </c>
      <c r="Y8">
        <v>0</v>
      </c>
      <c r="Z8">
        <v>0</v>
      </c>
      <c r="AA8">
        <v>0</v>
      </c>
      <c r="AB8">
        <v>3.3189071999999999</v>
      </c>
      <c r="AC8">
        <v>0</v>
      </c>
      <c r="AD8">
        <v>4.6292555399999991</v>
      </c>
      <c r="AE8">
        <v>3.9106391999999994</v>
      </c>
      <c r="AF8">
        <v>0</v>
      </c>
      <c r="AG8">
        <v>0</v>
      </c>
      <c r="AH8">
        <v>4.8098580000000002</v>
      </c>
      <c r="AI8">
        <v>0</v>
      </c>
      <c r="AJ8">
        <v>0</v>
      </c>
      <c r="AK8">
        <v>13.084645140000001</v>
      </c>
      <c r="AL8">
        <v>2.951000000000001</v>
      </c>
      <c r="AM8">
        <v>0</v>
      </c>
      <c r="AN8">
        <v>0</v>
      </c>
      <c r="AO8">
        <v>4.1818559999999998</v>
      </c>
      <c r="AP8">
        <v>3.3188147999999997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19.3893136293119</v>
      </c>
      <c r="BB8">
        <f t="shared" si="0"/>
        <v>508.92987142106688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14.451838445844784</v>
      </c>
      <c r="L9">
        <v>19.268366669807708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3.0022464014962855</v>
      </c>
      <c r="S9">
        <v>1.9304066282420751</v>
      </c>
      <c r="T9">
        <v>0</v>
      </c>
      <c r="U9">
        <v>243.68144539964902</v>
      </c>
      <c r="V9">
        <v>1.4554137162972711E-3</v>
      </c>
      <c r="W9">
        <v>11.787584252536639</v>
      </c>
      <c r="X9">
        <v>37.474400747215569</v>
      </c>
      <c r="Y9">
        <v>0</v>
      </c>
      <c r="Z9">
        <v>0</v>
      </c>
      <c r="AA9">
        <v>0</v>
      </c>
      <c r="AB9">
        <v>0</v>
      </c>
      <c r="AC9">
        <v>0</v>
      </c>
      <c r="AD9">
        <v>4.6292555399999991</v>
      </c>
      <c r="AE9">
        <v>3.9106391999999994</v>
      </c>
      <c r="AF9">
        <v>0</v>
      </c>
      <c r="AG9">
        <v>0</v>
      </c>
      <c r="AH9">
        <v>4.8098580000000002</v>
      </c>
      <c r="AI9">
        <v>0</v>
      </c>
      <c r="AJ9">
        <v>0</v>
      </c>
      <c r="AK9">
        <v>13.084645140000001</v>
      </c>
      <c r="AL9">
        <v>2.951000000000001</v>
      </c>
      <c r="AM9">
        <v>0</v>
      </c>
      <c r="AN9">
        <v>0</v>
      </c>
      <c r="AO9">
        <v>4.1818559999999998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19.135843042511901</v>
      </c>
      <c r="BB9">
        <f t="shared" si="0"/>
        <v>502.27678640786684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14.451838445844784</v>
      </c>
      <c r="L10">
        <v>19.266845224147112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3.0022464014962855</v>
      </c>
      <c r="S10">
        <v>1.9304066282420751</v>
      </c>
      <c r="T10">
        <v>0</v>
      </c>
      <c r="U10">
        <v>243.68144539964902</v>
      </c>
      <c r="V10">
        <v>1.4554137162972711E-3</v>
      </c>
      <c r="W10">
        <v>11.787584252536639</v>
      </c>
      <c r="X10">
        <v>37.474400747215569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4.6292555399999991</v>
      </c>
      <c r="AE10">
        <v>3.9106391999999994</v>
      </c>
      <c r="AF10">
        <v>0</v>
      </c>
      <c r="AG10">
        <v>0</v>
      </c>
      <c r="AH10">
        <v>4.8098580000000002</v>
      </c>
      <c r="AI10">
        <v>0</v>
      </c>
      <c r="AJ10">
        <v>0</v>
      </c>
      <c r="AK10">
        <v>13.084645140000001</v>
      </c>
      <c r="AL10">
        <v>8.8530000000000033</v>
      </c>
      <c r="AM10">
        <v>0</v>
      </c>
      <c r="AN10">
        <v>0</v>
      </c>
      <c r="AO10">
        <v>4.1818559999999998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19.35239060434693</v>
      </c>
      <c r="BB10">
        <f t="shared" si="0"/>
        <v>507.96071740037127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14.451838445844784</v>
      </c>
      <c r="L11">
        <v>19.266845224147112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3.0022464014962855</v>
      </c>
      <c r="S11">
        <v>1.9304066282420751</v>
      </c>
      <c r="T11">
        <v>0</v>
      </c>
      <c r="U11">
        <v>243.68144539964902</v>
      </c>
      <c r="V11">
        <v>1.4554137162972711E-3</v>
      </c>
      <c r="W11">
        <v>11.787584252536639</v>
      </c>
      <c r="X11">
        <v>37.474400747215569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4.6292555399999991</v>
      </c>
      <c r="AE11">
        <v>3.9106391999999994</v>
      </c>
      <c r="AF11">
        <v>0</v>
      </c>
      <c r="AG11">
        <v>0</v>
      </c>
      <c r="AH11">
        <v>4.8098580000000002</v>
      </c>
      <c r="AI11">
        <v>0</v>
      </c>
      <c r="AJ11">
        <v>0</v>
      </c>
      <c r="AK11">
        <v>13.084645140000001</v>
      </c>
      <c r="AL11">
        <v>17.706000000000007</v>
      </c>
      <c r="AM11">
        <v>0</v>
      </c>
      <c r="AN11">
        <v>0</v>
      </c>
      <c r="AO11">
        <v>4.1818559999999998</v>
      </c>
      <c r="AP11">
        <v>3.3188147999999997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19.738388800346925</v>
      </c>
      <c r="BB11">
        <f t="shared" si="0"/>
        <v>518.09238440437127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14.451838445844784</v>
      </c>
      <c r="L12">
        <v>19.266845224147112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3.0022464014962855</v>
      </c>
      <c r="S12">
        <v>1.9304066282420751</v>
      </c>
      <c r="T12">
        <v>0</v>
      </c>
      <c r="U12">
        <v>243.68144539964902</v>
      </c>
      <c r="V12">
        <v>1.4554137162972711E-3</v>
      </c>
      <c r="W12">
        <v>11.787584252536639</v>
      </c>
      <c r="X12">
        <v>37.474400747215569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4.6292555399999991</v>
      </c>
      <c r="AE12">
        <v>3.9106391999999994</v>
      </c>
      <c r="AF12">
        <v>0</v>
      </c>
      <c r="AG12">
        <v>0</v>
      </c>
      <c r="AH12">
        <v>4.8098580000000002</v>
      </c>
      <c r="AI12">
        <v>0</v>
      </c>
      <c r="AJ12">
        <v>0</v>
      </c>
      <c r="AK12">
        <v>13.084645140000001</v>
      </c>
      <c r="AL12">
        <v>17.706000000000007</v>
      </c>
      <c r="AM12">
        <v>0</v>
      </c>
      <c r="AN12">
        <v>0</v>
      </c>
      <c r="AO12">
        <v>4.1818559999999998</v>
      </c>
      <c r="AP12">
        <v>3.3188147999999997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19.738388800346925</v>
      </c>
      <c r="BB12">
        <f t="shared" si="0"/>
        <v>518.09238440437127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14.451838445844784</v>
      </c>
      <c r="L13">
        <v>19.266845224147112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3.0022464014962855</v>
      </c>
      <c r="S13">
        <v>1.9304066282420751</v>
      </c>
      <c r="T13">
        <v>0</v>
      </c>
      <c r="U13">
        <v>243.68144539964902</v>
      </c>
      <c r="V13">
        <v>1.4554137162972711E-3</v>
      </c>
      <c r="W13">
        <v>11.787584252536639</v>
      </c>
      <c r="X13">
        <v>37.474400747215569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4.6292555399999991</v>
      </c>
      <c r="AE13">
        <v>3.9106391999999994</v>
      </c>
      <c r="AF13">
        <v>0</v>
      </c>
      <c r="AG13">
        <v>0</v>
      </c>
      <c r="AH13">
        <v>4.8098580000000002</v>
      </c>
      <c r="AI13">
        <v>0</v>
      </c>
      <c r="AJ13">
        <v>0</v>
      </c>
      <c r="AK13">
        <v>13.084645140000001</v>
      </c>
      <c r="AL13">
        <v>17.706000000000007</v>
      </c>
      <c r="AM13">
        <v>0</v>
      </c>
      <c r="AN13">
        <v>0</v>
      </c>
      <c r="AO13">
        <v>4.1818559999999998</v>
      </c>
      <c r="AP13">
        <v>3.3188147999999997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19.738388800346925</v>
      </c>
      <c r="BB13">
        <f t="shared" si="0"/>
        <v>518.09238440437127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14.451838445844784</v>
      </c>
      <c r="L14">
        <v>19.267123440638112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3.0022464014962855</v>
      </c>
      <c r="S14">
        <v>1.9304066282420751</v>
      </c>
      <c r="T14">
        <v>0</v>
      </c>
      <c r="U14">
        <v>243.68144539964902</v>
      </c>
      <c r="V14">
        <v>1.4554137162972711E-3</v>
      </c>
      <c r="W14">
        <v>11.787584252536639</v>
      </c>
      <c r="X14">
        <v>37.474400747215569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4.6292555399999991</v>
      </c>
      <c r="AE14">
        <v>3.9106391999999994</v>
      </c>
      <c r="AF14">
        <v>0</v>
      </c>
      <c r="AG14">
        <v>0</v>
      </c>
      <c r="AH14">
        <v>4.8098580000000002</v>
      </c>
      <c r="AI14">
        <v>0</v>
      </c>
      <c r="AJ14">
        <v>0</v>
      </c>
      <c r="AK14">
        <v>13.084645140000001</v>
      </c>
      <c r="AL14">
        <v>17.706000000000007</v>
      </c>
      <c r="AM14">
        <v>0</v>
      </c>
      <c r="AN14">
        <v>0</v>
      </c>
      <c r="AO14">
        <v>4.1818559999999998</v>
      </c>
      <c r="AP14">
        <v>3.3188147999999997</v>
      </c>
      <c r="AQ14">
        <v>0</v>
      </c>
      <c r="AR14">
        <v>0.84124799999999988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19.690752849038947</v>
      </c>
      <c r="BB14">
        <f t="shared" si="0"/>
        <v>516.84191153217023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14.451838445844784</v>
      </c>
      <c r="L15">
        <v>19.267123440638112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3.0022464014962855</v>
      </c>
      <c r="S15">
        <v>1.9304066282420751</v>
      </c>
      <c r="T15">
        <v>0</v>
      </c>
      <c r="U15">
        <v>243.68144539964902</v>
      </c>
      <c r="V15">
        <v>1.4554137162972711E-3</v>
      </c>
      <c r="W15">
        <v>11.787584252536639</v>
      </c>
      <c r="X15">
        <v>37.474400747215569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4.6292555399999991</v>
      </c>
      <c r="AE15">
        <v>3.9106391999999994</v>
      </c>
      <c r="AF15">
        <v>0</v>
      </c>
      <c r="AG15">
        <v>0</v>
      </c>
      <c r="AH15">
        <v>4.8098580000000002</v>
      </c>
      <c r="AI15">
        <v>0</v>
      </c>
      <c r="AJ15">
        <v>0</v>
      </c>
      <c r="AK15">
        <v>13.084645140000001</v>
      </c>
      <c r="AL15">
        <v>8.8530000000000033</v>
      </c>
      <c r="AM15">
        <v>0</v>
      </c>
      <c r="AN15">
        <v>0</v>
      </c>
      <c r="AO15">
        <v>4.1818559999999998</v>
      </c>
      <c r="AP15">
        <v>2.9283660000000005</v>
      </c>
      <c r="AQ15">
        <v>0</v>
      </c>
      <c r="AR15">
        <v>0.84124799999999988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19.351518085038951</v>
      </c>
      <c r="BB15">
        <f t="shared" si="0"/>
        <v>507.93769749617024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14.451838445844784</v>
      </c>
      <c r="L16">
        <v>19.267123440638112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3.0022464014962855</v>
      </c>
      <c r="S16">
        <v>1.9304066282420751</v>
      </c>
      <c r="T16">
        <v>0</v>
      </c>
      <c r="U16">
        <v>243.68144539964902</v>
      </c>
      <c r="V16">
        <v>1.4554137162972711E-3</v>
      </c>
      <c r="W16">
        <v>11.787584252536639</v>
      </c>
      <c r="X16">
        <v>37.474400747215569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4.6292555399999991</v>
      </c>
      <c r="AE16">
        <v>3.9106391999999994</v>
      </c>
      <c r="AF16">
        <v>0</v>
      </c>
      <c r="AG16">
        <v>0</v>
      </c>
      <c r="AH16">
        <v>4.8098580000000002</v>
      </c>
      <c r="AI16">
        <v>0</v>
      </c>
      <c r="AJ16">
        <v>0</v>
      </c>
      <c r="AK16">
        <v>13.084645140000001</v>
      </c>
      <c r="AL16">
        <v>2.951000000000001</v>
      </c>
      <c r="AM16">
        <v>0</v>
      </c>
      <c r="AN16">
        <v>0</v>
      </c>
      <c r="AO16">
        <v>4.1818559999999998</v>
      </c>
      <c r="AP16">
        <v>2.9283660000000005</v>
      </c>
      <c r="AQ16">
        <v>0</v>
      </c>
      <c r="AR16">
        <v>0.84124799999999988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19.13491468503895</v>
      </c>
      <c r="BB16">
        <f t="shared" si="0"/>
        <v>502.2523008961702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14.451838445844784</v>
      </c>
      <c r="L17">
        <v>19.267123440638112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3.0022464014962855</v>
      </c>
      <c r="S17">
        <v>1.9304066282420751</v>
      </c>
      <c r="T17">
        <v>0</v>
      </c>
      <c r="U17">
        <v>243.68144539964902</v>
      </c>
      <c r="V17">
        <v>1.4554137162972711E-3</v>
      </c>
      <c r="W17">
        <v>11.787584252536639</v>
      </c>
      <c r="X17">
        <v>37.474400747215569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4.6292555399999991</v>
      </c>
      <c r="AE17">
        <v>3.9106391999999994</v>
      </c>
      <c r="AF17">
        <v>0</v>
      </c>
      <c r="AG17">
        <v>0</v>
      </c>
      <c r="AH17">
        <v>4.8098580000000002</v>
      </c>
      <c r="AI17">
        <v>0</v>
      </c>
      <c r="AJ17">
        <v>0</v>
      </c>
      <c r="AK17">
        <v>13.084645140000001</v>
      </c>
      <c r="AL17">
        <v>2.951000000000001</v>
      </c>
      <c r="AM17">
        <v>0</v>
      </c>
      <c r="AN17">
        <v>0</v>
      </c>
      <c r="AO17">
        <v>4.1818559999999998</v>
      </c>
      <c r="AP17">
        <v>2.9283660000000005</v>
      </c>
      <c r="AQ17">
        <v>0</v>
      </c>
      <c r="AR17">
        <v>0.84124799999999988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19.13491468503895</v>
      </c>
      <c r="BB17">
        <f t="shared" si="0"/>
        <v>502.2523008961702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14.451838445844784</v>
      </c>
      <c r="L18">
        <v>19.267123440638112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3.0022464014962855</v>
      </c>
      <c r="S18">
        <v>1.9304066282420751</v>
      </c>
      <c r="T18">
        <v>0</v>
      </c>
      <c r="U18">
        <v>243.68144539964902</v>
      </c>
      <c r="V18">
        <v>1.4554137162972711E-3</v>
      </c>
      <c r="W18">
        <v>11.787584252536639</v>
      </c>
      <c r="X18">
        <v>37.474400747215569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4.6292555399999991</v>
      </c>
      <c r="AE18">
        <v>3.9106391999999994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13.084645140000001</v>
      </c>
      <c r="AL18">
        <v>2.951000000000001</v>
      </c>
      <c r="AM18">
        <v>0</v>
      </c>
      <c r="AN18">
        <v>0</v>
      </c>
      <c r="AO18">
        <v>4.1818559999999998</v>
      </c>
      <c r="AP18">
        <v>2.9283660000000005</v>
      </c>
      <c r="AQ18">
        <v>0</v>
      </c>
      <c r="AR18">
        <v>0.84124799999999988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19.13491468503895</v>
      </c>
      <c r="BB18">
        <f t="shared" si="0"/>
        <v>502.2523008961702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14.451838445844784</v>
      </c>
      <c r="L19">
        <v>19.267123440638112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3.0022464014962855</v>
      </c>
      <c r="S19">
        <v>1.9304066282420751</v>
      </c>
      <c r="T19">
        <v>0</v>
      </c>
      <c r="U19">
        <v>243.68144539964902</v>
      </c>
      <c r="V19">
        <v>1.4554137162972711E-3</v>
      </c>
      <c r="W19">
        <v>11.787584252536639</v>
      </c>
      <c r="X19">
        <v>37.474400747215569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7.8212783999999989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13.084645140000001</v>
      </c>
      <c r="AL19">
        <v>2.951000000000001</v>
      </c>
      <c r="AM19">
        <v>0</v>
      </c>
      <c r="AN19">
        <v>0</v>
      </c>
      <c r="AO19">
        <v>4.1818559999999998</v>
      </c>
      <c r="AP19">
        <v>2.9283660000000005</v>
      </c>
      <c r="AQ19">
        <v>0</v>
      </c>
      <c r="AR19">
        <v>0.84124799999999988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19.278435094038947</v>
      </c>
      <c r="BB19">
        <f t="shared" si="0"/>
        <v>506.01941968717017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14.451838445844784</v>
      </c>
      <c r="L20">
        <v>19.267123440638112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3.0022464014962855</v>
      </c>
      <c r="S20">
        <v>1.9304066282420751</v>
      </c>
      <c r="T20">
        <v>0</v>
      </c>
      <c r="U20">
        <v>243.68144539964902</v>
      </c>
      <c r="V20">
        <v>1.4554137162972711E-3</v>
      </c>
      <c r="W20">
        <v>11.787584252536639</v>
      </c>
      <c r="X20">
        <v>37.474400747215569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7.8212783999999989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13.084645140000001</v>
      </c>
      <c r="AL20">
        <v>2.951000000000001</v>
      </c>
      <c r="AM20">
        <v>0</v>
      </c>
      <c r="AN20">
        <v>0</v>
      </c>
      <c r="AO20">
        <v>4.1818559999999998</v>
      </c>
      <c r="AP20">
        <v>2.9283660000000005</v>
      </c>
      <c r="AQ20">
        <v>0</v>
      </c>
      <c r="AR20">
        <v>0.84124799999999988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19.278435094038947</v>
      </c>
      <c r="BB20">
        <f t="shared" si="0"/>
        <v>506.01941968717017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14.451838445844784</v>
      </c>
      <c r="L21">
        <v>19.267123440638112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3.0022464014962855</v>
      </c>
      <c r="S21">
        <v>1.9304066282420751</v>
      </c>
      <c r="T21">
        <v>0</v>
      </c>
      <c r="U21">
        <v>243.68144539964902</v>
      </c>
      <c r="V21">
        <v>1.4554137162972711E-3</v>
      </c>
      <c r="W21">
        <v>11.787584252536639</v>
      </c>
      <c r="X21">
        <v>37.474400747215569</v>
      </c>
      <c r="Y21">
        <v>0</v>
      </c>
      <c r="Z21">
        <v>1.6646652</v>
      </c>
      <c r="AA21">
        <v>0</v>
      </c>
      <c r="AB21">
        <v>0</v>
      </c>
      <c r="AC21">
        <v>2.4576389039999991</v>
      </c>
      <c r="AD21">
        <v>4.6292555399999991</v>
      </c>
      <c r="AE21">
        <v>7.8212783999999989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13.084645140000001</v>
      </c>
      <c r="AL21">
        <v>2.951000000000001</v>
      </c>
      <c r="AM21">
        <v>0</v>
      </c>
      <c r="AN21">
        <v>0</v>
      </c>
      <c r="AO21">
        <v>4.1818559999999998</v>
      </c>
      <c r="AP21">
        <v>2.9283660000000005</v>
      </c>
      <c r="AQ21">
        <v>0</v>
      </c>
      <c r="AR21">
        <v>0.84124799999999988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19.368630360438942</v>
      </c>
      <c r="BB21">
        <f t="shared" si="0"/>
        <v>508.38686332477027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14.451838445844784</v>
      </c>
      <c r="L22">
        <v>19.267123440638112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3.0022464014962855</v>
      </c>
      <c r="S22">
        <v>1.9304066282420751</v>
      </c>
      <c r="T22">
        <v>0</v>
      </c>
      <c r="U22">
        <v>243.68144539964902</v>
      </c>
      <c r="V22">
        <v>1.4554137162972711E-3</v>
      </c>
      <c r="W22">
        <v>11.787584252536639</v>
      </c>
      <c r="X22">
        <v>37.474400747215569</v>
      </c>
      <c r="Y22">
        <v>0</v>
      </c>
      <c r="Z22">
        <v>1.6646652</v>
      </c>
      <c r="AA22">
        <v>0</v>
      </c>
      <c r="AB22">
        <v>0</v>
      </c>
      <c r="AC22">
        <v>2.4576389039999991</v>
      </c>
      <c r="AD22">
        <v>4.6292555399999991</v>
      </c>
      <c r="AE22">
        <v>7.8212783999999989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13.084645140000001</v>
      </c>
      <c r="AL22">
        <v>2.951000000000001</v>
      </c>
      <c r="AM22">
        <v>0</v>
      </c>
      <c r="AN22">
        <v>0</v>
      </c>
      <c r="AO22">
        <v>4.1818559999999998</v>
      </c>
      <c r="AP22">
        <v>2.9283660000000005</v>
      </c>
      <c r="AQ22">
        <v>0</v>
      </c>
      <c r="AR22">
        <v>0.84124799999999988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19.545152149038948</v>
      </c>
      <c r="BB22">
        <f t="shared" si="0"/>
        <v>513.02019953617025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14.451838445844784</v>
      </c>
      <c r="L23">
        <v>19.266845224147112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3.0022464014962855</v>
      </c>
      <c r="S23">
        <v>1.9304066282420751</v>
      </c>
      <c r="T23">
        <v>0</v>
      </c>
      <c r="U23">
        <v>243.68144539964902</v>
      </c>
      <c r="V23">
        <v>1.4554137162972711E-3</v>
      </c>
      <c r="W23">
        <v>11.787584252536639</v>
      </c>
      <c r="X23">
        <v>37.474400747215569</v>
      </c>
      <c r="Y23">
        <v>0</v>
      </c>
      <c r="Z23">
        <v>1.6646652</v>
      </c>
      <c r="AA23">
        <v>0</v>
      </c>
      <c r="AB23">
        <v>0</v>
      </c>
      <c r="AC23">
        <v>4.9152778079999999</v>
      </c>
      <c r="AD23">
        <v>4.6292555399999991</v>
      </c>
      <c r="AE23">
        <v>7.8212783999999989</v>
      </c>
      <c r="AF23">
        <v>0</v>
      </c>
      <c r="AG23">
        <v>0</v>
      </c>
      <c r="AH23">
        <v>14.790313349999998</v>
      </c>
      <c r="AI23">
        <v>0</v>
      </c>
      <c r="AJ23">
        <v>0</v>
      </c>
      <c r="AK23">
        <v>13.084645140000001</v>
      </c>
      <c r="AL23">
        <v>2.951000000000001</v>
      </c>
      <c r="AM23">
        <v>0</v>
      </c>
      <c r="AN23">
        <v>0</v>
      </c>
      <c r="AO23">
        <v>4.0325039999999994</v>
      </c>
      <c r="AP23">
        <v>2.9283660000000005</v>
      </c>
      <c r="AQ23">
        <v>0</v>
      </c>
      <c r="AR23">
        <v>0.84124799999999988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19.819612222546922</v>
      </c>
      <c r="BB23">
        <f t="shared" si="0"/>
        <v>520.22434550017124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14.451838445844784</v>
      </c>
      <c r="L24">
        <v>19.268366669807708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3.0022464014962855</v>
      </c>
      <c r="S24">
        <v>1.9304066282420751</v>
      </c>
      <c r="T24">
        <v>0</v>
      </c>
      <c r="U24">
        <v>243.68144539964902</v>
      </c>
      <c r="V24">
        <v>1.4554137162972711E-3</v>
      </c>
      <c r="W24">
        <v>11.787584252536639</v>
      </c>
      <c r="X24">
        <v>37.474400747215569</v>
      </c>
      <c r="Y24">
        <v>0</v>
      </c>
      <c r="Z24">
        <v>1.6646652</v>
      </c>
      <c r="AA24">
        <v>0</v>
      </c>
      <c r="AB24">
        <v>3.3189071999999999</v>
      </c>
      <c r="AC24">
        <v>4.9152778079999999</v>
      </c>
      <c r="AD24">
        <v>6.9438833099999986</v>
      </c>
      <c r="AE24">
        <v>7.8212783999999989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13.084645140000001</v>
      </c>
      <c r="AL24">
        <v>2.951000000000001</v>
      </c>
      <c r="AM24">
        <v>1.3406374079999999</v>
      </c>
      <c r="AN24">
        <v>0</v>
      </c>
      <c r="AO24">
        <v>4.0325039999999994</v>
      </c>
      <c r="AP24">
        <v>2.9283660000000005</v>
      </c>
      <c r="AQ24">
        <v>0</v>
      </c>
      <c r="AR24">
        <v>0.84124799999999988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20.186828934311897</v>
      </c>
      <c r="BB24">
        <f t="shared" si="0"/>
        <v>529.86303315206692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14.451838445844784</v>
      </c>
      <c r="L25">
        <v>19.268366669807708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3.0022464014962855</v>
      </c>
      <c r="S25">
        <v>1.9304066282420751</v>
      </c>
      <c r="T25">
        <v>0</v>
      </c>
      <c r="U25">
        <v>243.68144539964902</v>
      </c>
      <c r="V25">
        <v>1.4554137162972711E-3</v>
      </c>
      <c r="W25">
        <v>11.787584252536639</v>
      </c>
      <c r="X25">
        <v>37.474400747215569</v>
      </c>
      <c r="Y25">
        <v>0</v>
      </c>
      <c r="Z25">
        <v>1.6646652</v>
      </c>
      <c r="AA25">
        <v>0</v>
      </c>
      <c r="AB25">
        <v>3.3189071999999999</v>
      </c>
      <c r="AC25">
        <v>4.9152778079999999</v>
      </c>
      <c r="AD25">
        <v>6.9438833099999986</v>
      </c>
      <c r="AE25">
        <v>7.8212783999999989</v>
      </c>
      <c r="AF25">
        <v>0</v>
      </c>
      <c r="AG25">
        <v>0</v>
      </c>
      <c r="AH25">
        <v>17.82052389</v>
      </c>
      <c r="AI25">
        <v>0.80818574999999993</v>
      </c>
      <c r="AJ25">
        <v>0</v>
      </c>
      <c r="AK25">
        <v>13.084645140000001</v>
      </c>
      <c r="AL25">
        <v>2.951000000000001</v>
      </c>
      <c r="AM25">
        <v>1.3406374079999999</v>
      </c>
      <c r="AN25">
        <v>0</v>
      </c>
      <c r="AO25">
        <v>4.0325039999999994</v>
      </c>
      <c r="AP25">
        <v>2.9283660000000005</v>
      </c>
      <c r="AQ25">
        <v>0</v>
      </c>
      <c r="AR25">
        <v>13.459967999999998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20.679596313311894</v>
      </c>
      <c r="BB25">
        <f t="shared" si="0"/>
        <v>542.79717152306694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14.451838445844784</v>
      </c>
      <c r="L26">
        <v>19.268366669807708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3.0022464014962855</v>
      </c>
      <c r="S26">
        <v>1.9304066282420751</v>
      </c>
      <c r="T26">
        <v>0</v>
      </c>
      <c r="U26">
        <v>243.68144539964902</v>
      </c>
      <c r="V26">
        <v>1.4554137162972711E-3</v>
      </c>
      <c r="W26">
        <v>11.787584252536639</v>
      </c>
      <c r="X26">
        <v>37.474400747215569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6.9438833099999986</v>
      </c>
      <c r="AE26">
        <v>12.220747499999998</v>
      </c>
      <c r="AF26">
        <v>0</v>
      </c>
      <c r="AG26">
        <v>0</v>
      </c>
      <c r="AH26">
        <v>17.82052389</v>
      </c>
      <c r="AI26">
        <v>1.9396457999999999</v>
      </c>
      <c r="AJ26">
        <v>0</v>
      </c>
      <c r="AK26">
        <v>13.084645140000001</v>
      </c>
      <c r="AL26">
        <v>2.951000000000001</v>
      </c>
      <c r="AM26">
        <v>1.3406374079999999</v>
      </c>
      <c r="AN26">
        <v>0</v>
      </c>
      <c r="AO26">
        <v>4.0325039999999994</v>
      </c>
      <c r="AP26">
        <v>2.9283660000000005</v>
      </c>
      <c r="AQ26">
        <v>0</v>
      </c>
      <c r="AR26">
        <v>13.459967999999998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21.005628378011895</v>
      </c>
      <c r="BB26">
        <f t="shared" si="0"/>
        <v>551.3548422083669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14.451838445844784</v>
      </c>
      <c r="L27">
        <v>19.268366669807708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3.0022464014962855</v>
      </c>
      <c r="S27">
        <v>1.9304066282420751</v>
      </c>
      <c r="T27">
        <v>0</v>
      </c>
      <c r="U27">
        <v>243.68144539964902</v>
      </c>
      <c r="V27">
        <v>1.4554137162972711E-3</v>
      </c>
      <c r="W27">
        <v>11.787584252536639</v>
      </c>
      <c r="X27">
        <v>37.474400747215569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6.9438833099999986</v>
      </c>
      <c r="AE27">
        <v>12.220747499999998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13.084645140000001</v>
      </c>
      <c r="AL27">
        <v>2.951000000000001</v>
      </c>
      <c r="AM27">
        <v>1.3406374079999999</v>
      </c>
      <c r="AN27">
        <v>0</v>
      </c>
      <c r="AO27">
        <v>4.0325039999999994</v>
      </c>
      <c r="AP27">
        <v>2.9283660000000005</v>
      </c>
      <c r="AQ27">
        <v>0</v>
      </c>
      <c r="AR27">
        <v>0.84124799999999988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20.779804690211897</v>
      </c>
      <c r="BB27">
        <f t="shared" si="0"/>
        <v>545.42743189616692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14.451838445844784</v>
      </c>
      <c r="L28">
        <v>19.270979952947965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3.0022464014962855</v>
      </c>
      <c r="S28">
        <v>1.9304066282420751</v>
      </c>
      <c r="T28">
        <v>0</v>
      </c>
      <c r="U28">
        <v>243.68144539964902</v>
      </c>
      <c r="V28">
        <v>5.2698794780000009</v>
      </c>
      <c r="W28">
        <v>11.787584252536639</v>
      </c>
      <c r="X28">
        <v>37.474400747215569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6.9438833099999986</v>
      </c>
      <c r="AE28">
        <v>12.220747499999998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13.084645140000001</v>
      </c>
      <c r="AL28">
        <v>2.951000000000001</v>
      </c>
      <c r="AM28">
        <v>1.3406374079999999</v>
      </c>
      <c r="AN28">
        <v>0</v>
      </c>
      <c r="AO28">
        <v>4.0325039999999994</v>
      </c>
      <c r="AP28">
        <v>2.9283660000000005</v>
      </c>
      <c r="AQ28">
        <v>0</v>
      </c>
      <c r="AR28">
        <v>0.84124799999999988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20.973251674925386</v>
      </c>
      <c r="BB28">
        <f t="shared" si="0"/>
        <v>550.50502225887737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14.451838445844784</v>
      </c>
      <c r="L29">
        <v>19.269941855581525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3.0022464014962855</v>
      </c>
      <c r="S29">
        <v>1.9304066282420751</v>
      </c>
      <c r="T29">
        <v>0</v>
      </c>
      <c r="U29">
        <v>243.68144539964902</v>
      </c>
      <c r="V29">
        <v>5.2698794780000009</v>
      </c>
      <c r="W29">
        <v>8.9151826096033417</v>
      </c>
      <c r="X29">
        <v>37.474400747215569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6.9438833099999986</v>
      </c>
      <c r="AE29">
        <v>12.220747499999998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13.084645140000001</v>
      </c>
      <c r="AL29">
        <v>2.951000000000001</v>
      </c>
      <c r="AM29">
        <v>1.3406374079999999</v>
      </c>
      <c r="AN29">
        <v>0</v>
      </c>
      <c r="AO29">
        <v>4.0325039999999994</v>
      </c>
      <c r="AP29">
        <v>2.9283660000000005</v>
      </c>
      <c r="AQ29">
        <v>0</v>
      </c>
      <c r="AR29">
        <v>0.84124799999999988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20.867796437277555</v>
      </c>
      <c r="BB29">
        <f t="shared" si="0"/>
        <v>547.73703775622539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14.451838445844784</v>
      </c>
      <c r="L30">
        <v>19.269941855581525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3.0022464014962855</v>
      </c>
      <c r="S30">
        <v>1.9304066282420751</v>
      </c>
      <c r="T30">
        <v>0</v>
      </c>
      <c r="U30">
        <v>243.68144539964902</v>
      </c>
      <c r="V30">
        <v>5.2698794780000009</v>
      </c>
      <c r="W30">
        <v>8.9151826096033417</v>
      </c>
      <c r="X30">
        <v>37.474400747215569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6.9438833099999986</v>
      </c>
      <c r="AE30">
        <v>12.220747499999998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13.084645140000001</v>
      </c>
      <c r="AL30">
        <v>2.951000000000001</v>
      </c>
      <c r="AM30">
        <v>1.3406374079999999</v>
      </c>
      <c r="AN30">
        <v>0</v>
      </c>
      <c r="AO30">
        <v>4.0325039999999994</v>
      </c>
      <c r="AP30">
        <v>2.9283660000000005</v>
      </c>
      <c r="AQ30">
        <v>0</v>
      </c>
      <c r="AR30">
        <v>0.84124799999999988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20.867796437277555</v>
      </c>
      <c r="BB30">
        <f t="shared" si="0"/>
        <v>547.73703775622539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14.451838445844784</v>
      </c>
      <c r="L31">
        <v>19.269941855581525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3.0022464014962855</v>
      </c>
      <c r="S31">
        <v>1.9304066282420751</v>
      </c>
      <c r="T31">
        <v>0</v>
      </c>
      <c r="U31">
        <v>243.68144539964902</v>
      </c>
      <c r="V31">
        <v>5.2698794780000009</v>
      </c>
      <c r="W31">
        <v>8.9151826096033417</v>
      </c>
      <c r="X31">
        <v>37.474400747215569</v>
      </c>
      <c r="Y31">
        <v>0</v>
      </c>
      <c r="Z31">
        <v>1.6646652</v>
      </c>
      <c r="AA31">
        <v>0</v>
      </c>
      <c r="AB31">
        <v>6.6716807999999999</v>
      </c>
      <c r="AC31">
        <v>4.9152778079999999</v>
      </c>
      <c r="AD31">
        <v>6.9438833099999986</v>
      </c>
      <c r="AE31">
        <v>12.220747499999998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13.084645140000001</v>
      </c>
      <c r="AL31">
        <v>2.951000000000001</v>
      </c>
      <c r="AM31">
        <v>1.3406374079999999</v>
      </c>
      <c r="AN31">
        <v>0</v>
      </c>
      <c r="AO31">
        <v>4.0325039999999994</v>
      </c>
      <c r="AP31">
        <v>2.9283660000000005</v>
      </c>
      <c r="AQ31">
        <v>0</v>
      </c>
      <c r="AR31">
        <v>0.84124799999999988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20.867796437277555</v>
      </c>
      <c r="BB31">
        <f t="shared" si="0"/>
        <v>547.73703775622539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14.451838445844784</v>
      </c>
      <c r="L32">
        <v>19.269941855581525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3.0022464014962855</v>
      </c>
      <c r="S32">
        <v>1.9304066282420751</v>
      </c>
      <c r="T32">
        <v>0</v>
      </c>
      <c r="U32">
        <v>243.68144539964902</v>
      </c>
      <c r="V32">
        <v>5.2698794780000009</v>
      </c>
      <c r="W32">
        <v>8.9151826096033417</v>
      </c>
      <c r="X32">
        <v>37.474400747215569</v>
      </c>
      <c r="Y32">
        <v>0</v>
      </c>
      <c r="Z32">
        <v>1.6646652</v>
      </c>
      <c r="AA32">
        <v>0</v>
      </c>
      <c r="AB32">
        <v>6.6716807999999999</v>
      </c>
      <c r="AC32">
        <v>4.9152778079999999</v>
      </c>
      <c r="AD32">
        <v>4.6292555399999991</v>
      </c>
      <c r="AE32">
        <v>7.8212783999999989</v>
      </c>
      <c r="AF32">
        <v>0</v>
      </c>
      <c r="AG32">
        <v>0</v>
      </c>
      <c r="AH32">
        <v>17.82052389</v>
      </c>
      <c r="AI32">
        <v>8.4051317999999995</v>
      </c>
      <c r="AJ32">
        <v>0</v>
      </c>
      <c r="AK32">
        <v>13.084645140000001</v>
      </c>
      <c r="AL32">
        <v>2.951000000000001</v>
      </c>
      <c r="AM32">
        <v>1.3406374079999999</v>
      </c>
      <c r="AN32">
        <v>0</v>
      </c>
      <c r="AO32">
        <v>4.0325039999999994</v>
      </c>
      <c r="AP32">
        <v>2.9283660000000005</v>
      </c>
      <c r="AQ32">
        <v>0</v>
      </c>
      <c r="AR32">
        <v>0.84124799999999988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20.621388977877558</v>
      </c>
      <c r="BB32">
        <f t="shared" si="0"/>
        <v>541.2693483456253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14.451838445844784</v>
      </c>
      <c r="L33">
        <v>19.267089772125065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3.0022464014962855</v>
      </c>
      <c r="S33">
        <v>1.9304066282420751</v>
      </c>
      <c r="T33">
        <v>0</v>
      </c>
      <c r="U33">
        <v>243.68144539964902</v>
      </c>
      <c r="V33">
        <v>5.2698794780000009</v>
      </c>
      <c r="W33">
        <v>11.787584252536639</v>
      </c>
      <c r="X33">
        <v>37.474400747215569</v>
      </c>
      <c r="Y33">
        <v>0</v>
      </c>
      <c r="Z33">
        <v>1.6646652</v>
      </c>
      <c r="AA33">
        <v>0</v>
      </c>
      <c r="AB33">
        <v>6.6716807999999999</v>
      </c>
      <c r="AC33">
        <v>4.9152778079999999</v>
      </c>
      <c r="AD33">
        <v>4.6292555399999991</v>
      </c>
      <c r="AE33">
        <v>7.8212783999999989</v>
      </c>
      <c r="AF33">
        <v>0</v>
      </c>
      <c r="AG33">
        <v>0</v>
      </c>
      <c r="AH33">
        <v>17.82052389</v>
      </c>
      <c r="AI33">
        <v>1.6163714999999999</v>
      </c>
      <c r="AJ33">
        <v>0</v>
      </c>
      <c r="AK33">
        <v>13.084645140000001</v>
      </c>
      <c r="AL33">
        <v>2.951000000000001</v>
      </c>
      <c r="AM33">
        <v>1.3203247200000001</v>
      </c>
      <c r="AN33">
        <v>0</v>
      </c>
      <c r="AO33">
        <v>4.0325039999999994</v>
      </c>
      <c r="AP33">
        <v>2.9283660000000005</v>
      </c>
      <c r="AQ33">
        <v>0</v>
      </c>
      <c r="AR33">
        <v>0.84124799999999988</v>
      </c>
      <c r="AS33">
        <v>1.3667231999999998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20.476808127341982</v>
      </c>
      <c r="BB33">
        <f t="shared" si="0"/>
        <v>537.47440576763779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14.451838445844784</v>
      </c>
      <c r="L34">
        <v>19.266980667523899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3.0022464014962855</v>
      </c>
      <c r="S34">
        <v>1.9304066282420751</v>
      </c>
      <c r="T34">
        <v>0</v>
      </c>
      <c r="U34">
        <v>243.68144539964902</v>
      </c>
      <c r="V34">
        <v>0</v>
      </c>
      <c r="W34">
        <v>11.787584252536639</v>
      </c>
      <c r="X34">
        <v>37.474400747215569</v>
      </c>
      <c r="Y34">
        <v>0</v>
      </c>
      <c r="Z34">
        <v>1.6646652</v>
      </c>
      <c r="AA34">
        <v>0</v>
      </c>
      <c r="AB34">
        <v>6.6716807999999999</v>
      </c>
      <c r="AC34">
        <v>2.4576389039999991</v>
      </c>
      <c r="AD34">
        <v>4.6292555399999991</v>
      </c>
      <c r="AE34">
        <v>7.8212783999999989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13.084645140000001</v>
      </c>
      <c r="AL34">
        <v>2.951000000000001</v>
      </c>
      <c r="AM34">
        <v>1.3203247200000001</v>
      </c>
      <c r="AN34">
        <v>0</v>
      </c>
      <c r="AO34">
        <v>4.0325039999999994</v>
      </c>
      <c r="AP34">
        <v>2.9283660000000005</v>
      </c>
      <c r="AQ34">
        <v>0</v>
      </c>
      <c r="AR34">
        <v>0.84124799999999988</v>
      </c>
      <c r="AS34">
        <v>1.3667231999999998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20.163543762542886</v>
      </c>
      <c r="BB34">
        <f t="shared" si="0"/>
        <v>529.25185689583577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14.451838445844784</v>
      </c>
      <c r="L35">
        <v>19.266845224147112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3.0022464014962855</v>
      </c>
      <c r="S35">
        <v>1.9304066282420751</v>
      </c>
      <c r="T35">
        <v>0</v>
      </c>
      <c r="U35">
        <v>243.68144539964902</v>
      </c>
      <c r="V35">
        <v>1.4554137162972711E-3</v>
      </c>
      <c r="W35">
        <v>11.787584252536639</v>
      </c>
      <c r="X35">
        <v>37.474400747215569</v>
      </c>
      <c r="Y35">
        <v>0</v>
      </c>
      <c r="Z35">
        <v>1.6646652</v>
      </c>
      <c r="AA35">
        <v>0</v>
      </c>
      <c r="AB35">
        <v>3.3189071999999999</v>
      </c>
      <c r="AC35">
        <v>2.4576389039999991</v>
      </c>
      <c r="AD35">
        <v>4.6292555399999991</v>
      </c>
      <c r="AE35">
        <v>7.8212783999999989</v>
      </c>
      <c r="AF35">
        <v>0</v>
      </c>
      <c r="AG35">
        <v>0</v>
      </c>
      <c r="AH35">
        <v>9.6197160000000004</v>
      </c>
      <c r="AI35">
        <v>0.80818574999999993</v>
      </c>
      <c r="AJ35">
        <v>0</v>
      </c>
      <c r="AK35">
        <v>13.084645140000001</v>
      </c>
      <c r="AL35">
        <v>2.951000000000001</v>
      </c>
      <c r="AM35">
        <v>0</v>
      </c>
      <c r="AN35">
        <v>0</v>
      </c>
      <c r="AO35">
        <v>3.7337999999999996</v>
      </c>
      <c r="AP35">
        <v>2.9283660000000005</v>
      </c>
      <c r="AQ35">
        <v>0</v>
      </c>
      <c r="AR35">
        <v>0.84124799999999988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19.680157686146927</v>
      </c>
      <c r="BB35">
        <f t="shared" si="0"/>
        <v>516.56395273257112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14.451838445844784</v>
      </c>
      <c r="L36">
        <v>19.267085630459423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3.0022464014962855</v>
      </c>
      <c r="S36">
        <v>1.9304066282420751</v>
      </c>
      <c r="T36">
        <v>0</v>
      </c>
      <c r="U36">
        <v>243.68144539964902</v>
      </c>
      <c r="V36">
        <v>1.4554137162972711E-3</v>
      </c>
      <c r="W36">
        <v>11.787584252536639</v>
      </c>
      <c r="X36">
        <v>37.474400747215569</v>
      </c>
      <c r="Y36">
        <v>0</v>
      </c>
      <c r="Z36">
        <v>1.6646652</v>
      </c>
      <c r="AA36">
        <v>0</v>
      </c>
      <c r="AB36">
        <v>3.3189071999999999</v>
      </c>
      <c r="AC36">
        <v>2.4576389039999991</v>
      </c>
      <c r="AD36">
        <v>4.6292555399999991</v>
      </c>
      <c r="AE36">
        <v>4.1856874903999994</v>
      </c>
      <c r="AF36">
        <v>0</v>
      </c>
      <c r="AG36">
        <v>0</v>
      </c>
      <c r="AH36">
        <v>7.5995756400000003</v>
      </c>
      <c r="AI36">
        <v>0.80818574999999993</v>
      </c>
      <c r="AJ36">
        <v>0</v>
      </c>
      <c r="AK36">
        <v>13.084645140000001</v>
      </c>
      <c r="AL36">
        <v>2.951000000000001</v>
      </c>
      <c r="AM36">
        <v>0</v>
      </c>
      <c r="AN36">
        <v>0</v>
      </c>
      <c r="AO36">
        <v>3.7337999999999996</v>
      </c>
      <c r="AP36">
        <v>2.9283660000000005</v>
      </c>
      <c r="AQ36">
        <v>0</v>
      </c>
      <c r="AR36">
        <v>0.84124799999999988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19.472601182299428</v>
      </c>
      <c r="BB36">
        <f t="shared" si="0"/>
        <v>511.11601837313106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14.451838445844784</v>
      </c>
      <c r="L37">
        <v>19.266909533821501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3</v>
      </c>
      <c r="S37">
        <v>1.9304066282420751</v>
      </c>
      <c r="T37">
        <v>0</v>
      </c>
      <c r="U37">
        <v>243.68144539964902</v>
      </c>
      <c r="V37">
        <v>1.4554137162972711E-3</v>
      </c>
      <c r="W37">
        <v>11.787584252536639</v>
      </c>
      <c r="X37">
        <v>37.474400747215569</v>
      </c>
      <c r="Y37">
        <v>0</v>
      </c>
      <c r="Z37">
        <v>1.6646652</v>
      </c>
      <c r="AA37">
        <v>0</v>
      </c>
      <c r="AB37">
        <v>3.3189071999999999</v>
      </c>
      <c r="AC37">
        <v>0</v>
      </c>
      <c r="AD37">
        <v>4.6292555399999991</v>
      </c>
      <c r="AE37">
        <v>4.1856874903999994</v>
      </c>
      <c r="AF37">
        <v>0</v>
      </c>
      <c r="AG37">
        <v>0</v>
      </c>
      <c r="AH37">
        <v>4.8098580000000002</v>
      </c>
      <c r="AI37">
        <v>0.80818574999999993</v>
      </c>
      <c r="AJ37">
        <v>0</v>
      </c>
      <c r="AK37">
        <v>13.084645140000001</v>
      </c>
      <c r="AL37">
        <v>2.951000000000001</v>
      </c>
      <c r="AM37">
        <v>0</v>
      </c>
      <c r="AN37">
        <v>0</v>
      </c>
      <c r="AO37">
        <v>3.5844479999999996</v>
      </c>
      <c r="AP37">
        <v>2.9283660000000005</v>
      </c>
      <c r="AQ37">
        <v>0</v>
      </c>
      <c r="AR37">
        <v>13.459967999999998</v>
      </c>
      <c r="AS37">
        <v>6.2527586399999997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19.916877813539372</v>
      </c>
      <c r="BB37">
        <f t="shared" si="0"/>
        <v>522.77736613975685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14.451838445844784</v>
      </c>
      <c r="L38">
        <v>19.268478875095784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3</v>
      </c>
      <c r="S38">
        <v>1.9304066282420751</v>
      </c>
      <c r="T38">
        <v>0</v>
      </c>
      <c r="U38">
        <v>243.68144539964902</v>
      </c>
      <c r="V38">
        <v>1.4554137162972711E-3</v>
      </c>
      <c r="W38">
        <v>11.787584252536639</v>
      </c>
      <c r="X38">
        <v>37.474400747215569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4.6292555399999991</v>
      </c>
      <c r="AE38">
        <v>4.1856874903999994</v>
      </c>
      <c r="AF38">
        <v>0</v>
      </c>
      <c r="AG38">
        <v>0</v>
      </c>
      <c r="AH38">
        <v>0</v>
      </c>
      <c r="AI38">
        <v>0.80818574999999993</v>
      </c>
      <c r="AJ38">
        <v>0</v>
      </c>
      <c r="AK38">
        <v>13.084645140000001</v>
      </c>
      <c r="AL38">
        <v>2.951000000000001</v>
      </c>
      <c r="AM38">
        <v>0</v>
      </c>
      <c r="AN38">
        <v>0</v>
      </c>
      <c r="AO38">
        <v>3.5844479999999996</v>
      </c>
      <c r="AP38">
        <v>2.9283660000000005</v>
      </c>
      <c r="AQ38">
        <v>0</v>
      </c>
      <c r="AR38">
        <v>13.459967999999998</v>
      </c>
      <c r="AS38">
        <v>6.2527586399999997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19.618609775973148</v>
      </c>
      <c r="BB38">
        <f t="shared" si="0"/>
        <v>514.94843831859748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14.451838445844784</v>
      </c>
      <c r="L39">
        <v>19.267055771494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3</v>
      </c>
      <c r="S39">
        <v>1.9304066282420751</v>
      </c>
      <c r="T39">
        <v>0</v>
      </c>
      <c r="U39">
        <v>243.68144539964902</v>
      </c>
      <c r="V39">
        <v>1.4554137162972711E-3</v>
      </c>
      <c r="W39">
        <v>11.787584252536639</v>
      </c>
      <c r="X39">
        <v>37.474400747215569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4.6292555399999991</v>
      </c>
      <c r="AE39">
        <v>4.1856874903999994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13.084645140000001</v>
      </c>
      <c r="AL39">
        <v>8.8530000000000033</v>
      </c>
      <c r="AM39">
        <v>0</v>
      </c>
      <c r="AN39">
        <v>0</v>
      </c>
      <c r="AO39">
        <v>3.5844479999999996</v>
      </c>
      <c r="AP39">
        <v>2.9283660000000005</v>
      </c>
      <c r="AQ39">
        <v>0</v>
      </c>
      <c r="AR39">
        <v>0.84124799999999988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19.372053924958422</v>
      </c>
      <c r="BB39">
        <f t="shared" si="0"/>
        <v>508.47685106601023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14.451838445844784</v>
      </c>
      <c r="L40">
        <v>19.267591317242129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3</v>
      </c>
      <c r="S40">
        <v>1.9304066282420751</v>
      </c>
      <c r="T40">
        <v>0</v>
      </c>
      <c r="U40">
        <v>243.68144539964902</v>
      </c>
      <c r="V40">
        <v>1.4554137162972711E-3</v>
      </c>
      <c r="W40">
        <v>11.787584252536639</v>
      </c>
      <c r="X40">
        <v>37.474400747215569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4.6292555399999991</v>
      </c>
      <c r="AE40">
        <v>4.1856874903999994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13.084645140000001</v>
      </c>
      <c r="AL40">
        <v>17.706000000000007</v>
      </c>
      <c r="AM40">
        <v>0</v>
      </c>
      <c r="AN40">
        <v>0</v>
      </c>
      <c r="AO40">
        <v>3.5844479999999996</v>
      </c>
      <c r="AP40">
        <v>2.9283660000000005</v>
      </c>
      <c r="AQ40">
        <v>0</v>
      </c>
      <c r="AR40">
        <v>0.84124799999999988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19.696978680969494</v>
      </c>
      <c r="BB40">
        <f t="shared" si="0"/>
        <v>517.0054618557474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14.451838445844784</v>
      </c>
      <c r="L41">
        <v>19.268766703919852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3.1149909976944357</v>
      </c>
      <c r="S41">
        <v>1.9304066282420751</v>
      </c>
      <c r="T41">
        <v>0</v>
      </c>
      <c r="U41">
        <v>243.68144539964902</v>
      </c>
      <c r="V41">
        <v>1.4554137162972711E-3</v>
      </c>
      <c r="W41">
        <v>11.787584252536639</v>
      </c>
      <c r="X41">
        <v>37.474400747215569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4.6292555399999991</v>
      </c>
      <c r="AE41">
        <v>4.1856874903999994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13.084645140000001</v>
      </c>
      <c r="AL41">
        <v>17.706000000000007</v>
      </c>
      <c r="AM41">
        <v>0</v>
      </c>
      <c r="AN41">
        <v>0</v>
      </c>
      <c r="AO41">
        <v>3.5844479999999996</v>
      </c>
      <c r="AP41">
        <v>2.9283660000000005</v>
      </c>
      <c r="AQ41">
        <v>0</v>
      </c>
      <c r="AR41">
        <v>0.84124799999999988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19.701242058137268</v>
      </c>
      <c r="BB41">
        <f t="shared" si="0"/>
        <v>517.11736486295172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14.451838445844784</v>
      </c>
      <c r="L42">
        <v>19.268766703919852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3.1149909976944357</v>
      </c>
      <c r="S42">
        <v>1.9304066282420751</v>
      </c>
      <c r="T42">
        <v>0</v>
      </c>
      <c r="U42">
        <v>243.68144539964902</v>
      </c>
      <c r="V42">
        <v>1.4554137162972711E-3</v>
      </c>
      <c r="W42">
        <v>5.0022077281142563</v>
      </c>
      <c r="X42">
        <v>37.474400747215569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4.6292555399999991</v>
      </c>
      <c r="AE42">
        <v>4.1856874903999994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13.084645140000001</v>
      </c>
      <c r="AL42">
        <v>17.706000000000007</v>
      </c>
      <c r="AM42">
        <v>0</v>
      </c>
      <c r="AN42">
        <v>0</v>
      </c>
      <c r="AO42">
        <v>3.5844479999999996</v>
      </c>
      <c r="AP42">
        <v>2.9283660000000005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19.452218698132242</v>
      </c>
      <c r="BB42">
        <f t="shared" si="0"/>
        <v>510.58101169853433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14.451838445844784</v>
      </c>
      <c r="L43">
        <v>19.268766703919852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3.1138825205214866</v>
      </c>
      <c r="S43">
        <v>1.9304066282420751</v>
      </c>
      <c r="T43">
        <v>0</v>
      </c>
      <c r="U43">
        <v>243.68144539964902</v>
      </c>
      <c r="V43">
        <v>1.4554137162972711E-3</v>
      </c>
      <c r="W43">
        <v>5.0022077281142563</v>
      </c>
      <c r="X43">
        <v>37.474400747215569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4.6292555399999991</v>
      </c>
      <c r="AE43">
        <v>4.1856874903999994</v>
      </c>
      <c r="AF43">
        <v>0</v>
      </c>
      <c r="AG43">
        <v>0</v>
      </c>
      <c r="AH43">
        <v>0</v>
      </c>
      <c r="AI43">
        <v>0.64654860000000003</v>
      </c>
      <c r="AJ43">
        <v>0</v>
      </c>
      <c r="AK43">
        <v>13.084645140000001</v>
      </c>
      <c r="AL43">
        <v>17.706000000000007</v>
      </c>
      <c r="AM43">
        <v>0</v>
      </c>
      <c r="AN43">
        <v>0</v>
      </c>
      <c r="AO43">
        <v>3.5844479999999996</v>
      </c>
      <c r="AP43">
        <v>2.9283660000000005</v>
      </c>
      <c r="AQ43">
        <v>0</v>
      </c>
      <c r="AR43">
        <v>0.84124799999999988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19.317087071203147</v>
      </c>
      <c r="BB43">
        <f t="shared" si="0"/>
        <v>507.03408545829046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14.451838445844784</v>
      </c>
      <c r="L44">
        <v>19.268766703919852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3.1138825205214866</v>
      </c>
      <c r="S44">
        <v>1.9304066282420751</v>
      </c>
      <c r="T44">
        <v>0</v>
      </c>
      <c r="U44">
        <v>243.68144539964902</v>
      </c>
      <c r="V44">
        <v>1.4554137162972711E-3</v>
      </c>
      <c r="W44">
        <v>5.0022077281142563</v>
      </c>
      <c r="X44">
        <v>37.474400747215569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4.6292555399999991</v>
      </c>
      <c r="AE44">
        <v>4.1856874903999994</v>
      </c>
      <c r="AF44">
        <v>0</v>
      </c>
      <c r="AG44">
        <v>0</v>
      </c>
      <c r="AH44">
        <v>0</v>
      </c>
      <c r="AI44">
        <v>0.64654860000000003</v>
      </c>
      <c r="AJ44">
        <v>0</v>
      </c>
      <c r="AK44">
        <v>13.084645140000001</v>
      </c>
      <c r="AL44">
        <v>8.8530000000000033</v>
      </c>
      <c r="AM44">
        <v>0</v>
      </c>
      <c r="AN44">
        <v>0</v>
      </c>
      <c r="AO44">
        <v>3.5844479999999996</v>
      </c>
      <c r="AP44">
        <v>2.9283660000000005</v>
      </c>
      <c r="AQ44">
        <v>0</v>
      </c>
      <c r="AR44">
        <v>0.84124799999999988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18.992181971203149</v>
      </c>
      <c r="BB44">
        <f t="shared" si="0"/>
        <v>498.50599055829065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14.451838445844784</v>
      </c>
      <c r="L45">
        <v>19.268766703919852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3.3212185785423269</v>
      </c>
      <c r="S45">
        <v>1.9304066282420751</v>
      </c>
      <c r="T45">
        <v>0</v>
      </c>
      <c r="U45">
        <v>243.68144539964902</v>
      </c>
      <c r="V45">
        <v>1.4554137162972711E-3</v>
      </c>
      <c r="W45">
        <v>5.0022077281142563</v>
      </c>
      <c r="X45">
        <v>37.474400747215569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4.6292555399999991</v>
      </c>
      <c r="AE45">
        <v>4.1856874903999994</v>
      </c>
      <c r="AF45">
        <v>0</v>
      </c>
      <c r="AG45">
        <v>0</v>
      </c>
      <c r="AH45">
        <v>5.9401746299999996</v>
      </c>
      <c r="AI45">
        <v>0.64654860000000003</v>
      </c>
      <c r="AJ45">
        <v>0</v>
      </c>
      <c r="AK45">
        <v>13.084645140000001</v>
      </c>
      <c r="AL45">
        <v>2.951000000000001</v>
      </c>
      <c r="AM45">
        <v>0</v>
      </c>
      <c r="AN45">
        <v>0</v>
      </c>
      <c r="AO45">
        <v>3.5844479999999996</v>
      </c>
      <c r="AP45">
        <v>2.9283660000000005</v>
      </c>
      <c r="AQ45">
        <v>0</v>
      </c>
      <c r="AR45">
        <v>13.459967999999998</v>
      </c>
      <c r="AS45">
        <v>3.4168079999999992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19.489378523999658</v>
      </c>
      <c r="BB45">
        <f t="shared" si="0"/>
        <v>511.55638629351483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14.451838445844784</v>
      </c>
      <c r="L46">
        <v>19.268766703919852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3.3212185785423269</v>
      </c>
      <c r="S46">
        <v>1.9304066282420751</v>
      </c>
      <c r="T46">
        <v>0</v>
      </c>
      <c r="U46">
        <v>243.68144539964902</v>
      </c>
      <c r="V46">
        <v>1.4554137162972711E-3</v>
      </c>
      <c r="W46">
        <v>5.0022077281142563</v>
      </c>
      <c r="X46">
        <v>37.474400747215569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4.6292555399999991</v>
      </c>
      <c r="AE46">
        <v>4.1856874903999994</v>
      </c>
      <c r="AF46">
        <v>0</v>
      </c>
      <c r="AG46">
        <v>0</v>
      </c>
      <c r="AH46">
        <v>5.9401746299999996</v>
      </c>
      <c r="AI46">
        <v>0.64654860000000003</v>
      </c>
      <c r="AJ46">
        <v>0</v>
      </c>
      <c r="AK46">
        <v>13.084645140000001</v>
      </c>
      <c r="AL46">
        <v>2.951000000000001</v>
      </c>
      <c r="AM46">
        <v>0</v>
      </c>
      <c r="AN46">
        <v>0</v>
      </c>
      <c r="AO46">
        <v>3.5844479999999996</v>
      </c>
      <c r="AP46">
        <v>2.9283660000000005</v>
      </c>
      <c r="AQ46">
        <v>0</v>
      </c>
      <c r="AR46">
        <v>13.459967999999998</v>
      </c>
      <c r="AS46">
        <v>3.4168079999999992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19.489378523999658</v>
      </c>
      <c r="BB46">
        <f t="shared" si="0"/>
        <v>511.55638629351483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14.451838445844784</v>
      </c>
      <c r="L47">
        <v>19.268766703919852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3.3212185785423269</v>
      </c>
      <c r="S47">
        <v>1.9304066282420751</v>
      </c>
      <c r="T47">
        <v>0</v>
      </c>
      <c r="U47">
        <v>243.68144539964902</v>
      </c>
      <c r="V47">
        <v>1.4554137162972711E-3</v>
      </c>
      <c r="W47">
        <v>5.0022077281142563</v>
      </c>
      <c r="X47">
        <v>15.00153426422002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4.6292555399999991</v>
      </c>
      <c r="AE47">
        <v>4.1856874903999994</v>
      </c>
      <c r="AF47">
        <v>0</v>
      </c>
      <c r="AG47">
        <v>0</v>
      </c>
      <c r="AH47">
        <v>5.9401746299999996</v>
      </c>
      <c r="AI47">
        <v>0</v>
      </c>
      <c r="AJ47">
        <v>0</v>
      </c>
      <c r="AK47">
        <v>13.084645140000001</v>
      </c>
      <c r="AL47">
        <v>2.951000000000001</v>
      </c>
      <c r="AM47">
        <v>0</v>
      </c>
      <c r="AN47">
        <v>0</v>
      </c>
      <c r="AO47">
        <v>3.5844479999999996</v>
      </c>
      <c r="AP47">
        <v>2.9283660000000005</v>
      </c>
      <c r="AQ47">
        <v>0</v>
      </c>
      <c r="AR47">
        <v>0.84124799999999988</v>
      </c>
      <c r="AS47">
        <v>3.4168079999999992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18.177788980431167</v>
      </c>
      <c r="BB47">
        <f t="shared" si="0"/>
        <v>477.12984075408787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14.451838445844784</v>
      </c>
      <c r="L48">
        <v>19.268766703919852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3.3212185785423269</v>
      </c>
      <c r="S48">
        <v>1.9304066282420751</v>
      </c>
      <c r="T48">
        <v>0</v>
      </c>
      <c r="U48">
        <v>243.68144539964902</v>
      </c>
      <c r="V48">
        <v>1.4554137162972711E-3</v>
      </c>
      <c r="W48">
        <v>5.0022077281142563</v>
      </c>
      <c r="X48">
        <v>15.00153426422002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4.6292555399999991</v>
      </c>
      <c r="AE48">
        <v>4.1856874903999994</v>
      </c>
      <c r="AF48">
        <v>0</v>
      </c>
      <c r="AG48">
        <v>0</v>
      </c>
      <c r="AH48">
        <v>5.9401746299999996</v>
      </c>
      <c r="AI48">
        <v>0</v>
      </c>
      <c r="AJ48">
        <v>0</v>
      </c>
      <c r="AK48">
        <v>13.084645140000001</v>
      </c>
      <c r="AL48">
        <v>2.951000000000001</v>
      </c>
      <c r="AM48">
        <v>0</v>
      </c>
      <c r="AN48">
        <v>0</v>
      </c>
      <c r="AO48">
        <v>3.5844479999999996</v>
      </c>
      <c r="AP48">
        <v>2.9283660000000005</v>
      </c>
      <c r="AQ48">
        <v>0</v>
      </c>
      <c r="AR48">
        <v>0.84124799999999988</v>
      </c>
      <c r="AS48">
        <v>3.4168079999999992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18.177788980431167</v>
      </c>
      <c r="BB48">
        <f t="shared" si="0"/>
        <v>477.12984075408787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14.451838445844784</v>
      </c>
      <c r="L49">
        <v>19.268766703919852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3.3212185785423269</v>
      </c>
      <c r="S49">
        <v>1.9304066282420751</v>
      </c>
      <c r="T49">
        <v>0</v>
      </c>
      <c r="U49">
        <v>243.68144539964902</v>
      </c>
      <c r="V49">
        <v>1.4554137162972711E-3</v>
      </c>
      <c r="W49">
        <v>5.0022077281142563</v>
      </c>
      <c r="X49">
        <v>15.00153426422002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4.6292555399999991</v>
      </c>
      <c r="AE49">
        <v>4.1856874903999994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13.084645140000001</v>
      </c>
      <c r="AL49">
        <v>2.951000000000001</v>
      </c>
      <c r="AM49">
        <v>0</v>
      </c>
      <c r="AN49">
        <v>0</v>
      </c>
      <c r="AO49">
        <v>3.5844479999999996</v>
      </c>
      <c r="AP49">
        <v>2.9283660000000005</v>
      </c>
      <c r="AQ49">
        <v>0</v>
      </c>
      <c r="AR49">
        <v>0.84124799999999988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18.152709782431167</v>
      </c>
      <c r="BB49">
        <f t="shared" si="0"/>
        <v>476.47155835208787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14.451838445844784</v>
      </c>
      <c r="L50">
        <v>19.268766703919852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3.3212185785423269</v>
      </c>
      <c r="S50">
        <v>1.9304066282420751</v>
      </c>
      <c r="T50">
        <v>0</v>
      </c>
      <c r="U50">
        <v>243.68144539964902</v>
      </c>
      <c r="V50">
        <v>1.4554137162972711E-3</v>
      </c>
      <c r="W50">
        <v>5.0022077281142563</v>
      </c>
      <c r="X50">
        <v>15.00153426422002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4.6292555399999991</v>
      </c>
      <c r="AE50">
        <v>4.1856874903999994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13.084645140000001</v>
      </c>
      <c r="AL50">
        <v>2.951000000000001</v>
      </c>
      <c r="AM50">
        <v>0</v>
      </c>
      <c r="AN50">
        <v>0</v>
      </c>
      <c r="AO50">
        <v>3.5844479999999996</v>
      </c>
      <c r="AP50">
        <v>2.9283660000000005</v>
      </c>
      <c r="AQ50">
        <v>0</v>
      </c>
      <c r="AR50">
        <v>0.84124799999999988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18.152709782431167</v>
      </c>
      <c r="BB50">
        <f t="shared" si="0"/>
        <v>476.47155835208787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14.451838445844784</v>
      </c>
      <c r="L51">
        <v>19.268766703919852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3.3212185785423269</v>
      </c>
      <c r="S51">
        <v>1.9304066282420751</v>
      </c>
      <c r="T51">
        <v>0</v>
      </c>
      <c r="U51">
        <v>243.68144539964902</v>
      </c>
      <c r="V51">
        <v>1.4554137162972711E-3</v>
      </c>
      <c r="W51">
        <v>5.0022077281142563</v>
      </c>
      <c r="X51">
        <v>15.00153426422002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4.6292555399999991</v>
      </c>
      <c r="AE51">
        <v>4.1856874903999994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13.084645140000001</v>
      </c>
      <c r="AL51">
        <v>2.951000000000001</v>
      </c>
      <c r="AM51">
        <v>0</v>
      </c>
      <c r="AN51">
        <v>0</v>
      </c>
      <c r="AO51">
        <v>3.7337999999999996</v>
      </c>
      <c r="AP51">
        <v>2.9283660000000005</v>
      </c>
      <c r="AQ51">
        <v>0</v>
      </c>
      <c r="AR51">
        <v>0.84124799999999988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18.097098006431168</v>
      </c>
      <c r="BB51">
        <f t="shared" si="0"/>
        <v>475.01185692808775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14.451838445844784</v>
      </c>
      <c r="L52">
        <v>19.268766703919852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3.3212185785423269</v>
      </c>
      <c r="S52">
        <v>1.9304066282420751</v>
      </c>
      <c r="T52">
        <v>0</v>
      </c>
      <c r="U52">
        <v>243.68144539964902</v>
      </c>
      <c r="V52">
        <v>1.4554137162972711E-3</v>
      </c>
      <c r="W52">
        <v>5.0022077281142563</v>
      </c>
      <c r="X52">
        <v>15.00153426422002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4.6292555399999991</v>
      </c>
      <c r="AE52">
        <v>4.1856874903999994</v>
      </c>
      <c r="AF52">
        <v>0</v>
      </c>
      <c r="AG52">
        <v>0</v>
      </c>
      <c r="AH52">
        <v>5.9401746299999996</v>
      </c>
      <c r="AI52">
        <v>0</v>
      </c>
      <c r="AJ52">
        <v>0</v>
      </c>
      <c r="AK52">
        <v>13.084645140000001</v>
      </c>
      <c r="AL52">
        <v>2.951000000000001</v>
      </c>
      <c r="AM52">
        <v>0</v>
      </c>
      <c r="AN52">
        <v>0</v>
      </c>
      <c r="AO52">
        <v>3.7337999999999996</v>
      </c>
      <c r="AP52">
        <v>2.9283660000000005</v>
      </c>
      <c r="AQ52">
        <v>0</v>
      </c>
      <c r="AR52">
        <v>0.84124799999999988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18.097098006431168</v>
      </c>
      <c r="BB52">
        <f t="shared" si="0"/>
        <v>475.01185692808775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15.001596690523762</v>
      </c>
      <c r="L53">
        <v>19.268938392283683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3.5486751647577091</v>
      </c>
      <c r="S53">
        <v>1.9821326832253423</v>
      </c>
      <c r="T53">
        <v>0</v>
      </c>
      <c r="U53">
        <v>243.68144539964902</v>
      </c>
      <c r="V53">
        <v>9.3713495824884448E-4</v>
      </c>
      <c r="W53">
        <v>5.0006468321917801</v>
      </c>
      <c r="X53">
        <v>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4.6292555399999991</v>
      </c>
      <c r="AE53">
        <v>4.1856874903999994</v>
      </c>
      <c r="AF53">
        <v>0</v>
      </c>
      <c r="AG53">
        <v>0</v>
      </c>
      <c r="AH53">
        <v>5.9401746299999996</v>
      </c>
      <c r="AI53">
        <v>0</v>
      </c>
      <c r="AJ53">
        <v>0</v>
      </c>
      <c r="AK53">
        <v>13.084645140000001</v>
      </c>
      <c r="AL53">
        <v>2.951000000000001</v>
      </c>
      <c r="AM53">
        <v>0</v>
      </c>
      <c r="AN53">
        <v>0</v>
      </c>
      <c r="AO53">
        <v>3.7337999999999996</v>
      </c>
      <c r="AP53">
        <v>2.9283660000000005</v>
      </c>
      <c r="AQ53">
        <v>0</v>
      </c>
      <c r="AR53">
        <v>1.4020799999999998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18.147976522826191</v>
      </c>
      <c r="BB53">
        <f t="shared" si="0"/>
        <v>476.34730954703366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14.964013671982583</v>
      </c>
      <c r="L54">
        <v>19.268938392283683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3.5486751647577091</v>
      </c>
      <c r="S54">
        <v>1.9821326832253423</v>
      </c>
      <c r="T54">
        <v>0</v>
      </c>
      <c r="U54">
        <v>243.68144539964902</v>
      </c>
      <c r="V54">
        <v>9.3713495824884448E-4</v>
      </c>
      <c r="W54">
        <v>5.0006468321917801</v>
      </c>
      <c r="X54">
        <v>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4.6292555399999991</v>
      </c>
      <c r="AE54">
        <v>7.5279804600000011</v>
      </c>
      <c r="AF54">
        <v>0</v>
      </c>
      <c r="AG54">
        <v>0</v>
      </c>
      <c r="AH54">
        <v>5.9401746299999996</v>
      </c>
      <c r="AI54">
        <v>0</v>
      </c>
      <c r="AJ54">
        <v>0</v>
      </c>
      <c r="AK54">
        <v>13.084645140000001</v>
      </c>
      <c r="AL54">
        <v>2.951000000000001</v>
      </c>
      <c r="AM54">
        <v>0</v>
      </c>
      <c r="AN54">
        <v>0</v>
      </c>
      <c r="AO54">
        <v>3.7337999999999996</v>
      </c>
      <c r="AP54">
        <v>2.9283660000000005</v>
      </c>
      <c r="AQ54">
        <v>0</v>
      </c>
      <c r="AR54">
        <v>1.4020799999999998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18.26925938628775</v>
      </c>
      <c r="BB54">
        <f t="shared" si="0"/>
        <v>479.5307366346309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14.918251457650438</v>
      </c>
      <c r="L55">
        <v>19.267089718670078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5.6142972904849042</v>
      </c>
      <c r="S55">
        <v>2.0046068170896207</v>
      </c>
      <c r="T55">
        <v>0</v>
      </c>
      <c r="U55">
        <v>243.68144539964902</v>
      </c>
      <c r="V55">
        <v>9.3713495824884448E-4</v>
      </c>
      <c r="W55">
        <v>5.0006468321917801</v>
      </c>
      <c r="X55">
        <v>14.71769230769231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4.6292555399999991</v>
      </c>
      <c r="AE55">
        <v>7.8212783999999989</v>
      </c>
      <c r="AF55">
        <v>0</v>
      </c>
      <c r="AG55">
        <v>0</v>
      </c>
      <c r="AH55">
        <v>5.9401746299999996</v>
      </c>
      <c r="AI55">
        <v>0</v>
      </c>
      <c r="AJ55">
        <v>0</v>
      </c>
      <c r="AK55">
        <v>13.084645140000001</v>
      </c>
      <c r="AL55">
        <v>2.951000000000001</v>
      </c>
      <c r="AM55">
        <v>0</v>
      </c>
      <c r="AN55">
        <v>0</v>
      </c>
      <c r="AO55">
        <v>3.7337999999999996</v>
      </c>
      <c r="AP55">
        <v>2.9283660000000005</v>
      </c>
      <c r="AQ55">
        <v>0</v>
      </c>
      <c r="AR55">
        <v>1.4020799999999998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18.344548580002666</v>
      </c>
      <c r="BB55">
        <f t="shared" si="0"/>
        <v>481.506923060254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14.918251457650438</v>
      </c>
      <c r="L56">
        <v>19.268644774873557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5.6142972904849042</v>
      </c>
      <c r="S56">
        <v>2.0046068170896207</v>
      </c>
      <c r="T56">
        <v>0</v>
      </c>
      <c r="U56">
        <v>243.68144539964902</v>
      </c>
      <c r="V56">
        <v>9.3713495824884448E-4</v>
      </c>
      <c r="W56">
        <v>5.0006468321917801</v>
      </c>
      <c r="X56">
        <v>14.71769230769231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4.6292555399999991</v>
      </c>
      <c r="AE56">
        <v>7.8212783999999989</v>
      </c>
      <c r="AF56">
        <v>0</v>
      </c>
      <c r="AG56">
        <v>0</v>
      </c>
      <c r="AH56">
        <v>5.9401746299999996</v>
      </c>
      <c r="AI56">
        <v>0</v>
      </c>
      <c r="AJ56">
        <v>0</v>
      </c>
      <c r="AK56">
        <v>13.084645140000001</v>
      </c>
      <c r="AL56">
        <v>2.951000000000001</v>
      </c>
      <c r="AM56">
        <v>0</v>
      </c>
      <c r="AN56">
        <v>0</v>
      </c>
      <c r="AO56">
        <v>3.7337999999999996</v>
      </c>
      <c r="AP56">
        <v>2.9283660000000005</v>
      </c>
      <c r="AQ56">
        <v>0</v>
      </c>
      <c r="AR56">
        <v>1.4020799999999998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18.344605649668445</v>
      </c>
      <c r="BB56">
        <f t="shared" si="0"/>
        <v>481.50842104679168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14.912634911438962</v>
      </c>
      <c r="L57">
        <v>19.268938392283683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5.6142972904849042</v>
      </c>
      <c r="S57">
        <v>2.0046068170896207</v>
      </c>
      <c r="T57">
        <v>0</v>
      </c>
      <c r="U57">
        <v>243.68144539964902</v>
      </c>
      <c r="V57">
        <v>9.3713495824884448E-4</v>
      </c>
      <c r="W57">
        <v>5.0006468321917801</v>
      </c>
      <c r="X57">
        <v>14.71769230769231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4.6292555399999991</v>
      </c>
      <c r="AE57">
        <v>7.8212783999999989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13.084645140000001</v>
      </c>
      <c r="AL57">
        <v>2.951000000000001</v>
      </c>
      <c r="AM57">
        <v>0</v>
      </c>
      <c r="AN57">
        <v>0</v>
      </c>
      <c r="AO57">
        <v>3.7337999999999996</v>
      </c>
      <c r="AP57">
        <v>2.9283660000000005</v>
      </c>
      <c r="AQ57">
        <v>0</v>
      </c>
      <c r="AR57">
        <v>1.4020799999999998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18.344410301183082</v>
      </c>
      <c r="BB57">
        <f t="shared" si="0"/>
        <v>481.50329346647567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14.912634911438962</v>
      </c>
      <c r="L58">
        <v>19.268938392283683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3.5486751647577091</v>
      </c>
      <c r="S58">
        <v>2.0046068170896207</v>
      </c>
      <c r="T58">
        <v>0</v>
      </c>
      <c r="U58">
        <v>243.68144539964902</v>
      </c>
      <c r="V58">
        <v>9.3713495824884448E-4</v>
      </c>
      <c r="W58">
        <v>5.0006468321917801</v>
      </c>
      <c r="X58">
        <v>14.71769230769231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4.6292555399999991</v>
      </c>
      <c r="AE58">
        <v>7.8212783999999989</v>
      </c>
      <c r="AF58">
        <v>0</v>
      </c>
      <c r="AG58">
        <v>0</v>
      </c>
      <c r="AH58">
        <v>5.9401746299999996</v>
      </c>
      <c r="AI58">
        <v>0</v>
      </c>
      <c r="AJ58">
        <v>0</v>
      </c>
      <c r="AK58">
        <v>13.084645140000001</v>
      </c>
      <c r="AL58">
        <v>2.951000000000001</v>
      </c>
      <c r="AM58">
        <v>0</v>
      </c>
      <c r="AN58">
        <v>0</v>
      </c>
      <c r="AO58">
        <v>3.7337999999999996</v>
      </c>
      <c r="AP58">
        <v>2.9283660000000005</v>
      </c>
      <c r="AQ58">
        <v>0</v>
      </c>
      <c r="AR58">
        <v>1.4020799999999998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18.268601838145976</v>
      </c>
      <c r="BB58">
        <f t="shared" si="0"/>
        <v>479.51347980378563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14.912634911438962</v>
      </c>
      <c r="L59">
        <v>19.268938392283683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3.5486751647577091</v>
      </c>
      <c r="S59">
        <v>2.0046068170896207</v>
      </c>
      <c r="T59">
        <v>0</v>
      </c>
      <c r="U59">
        <v>243.68144539964902</v>
      </c>
      <c r="V59">
        <v>9.3713495824884448E-4</v>
      </c>
      <c r="W59">
        <v>11.785943010033446</v>
      </c>
      <c r="X59">
        <v>36.862867314402813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4.6292555399999991</v>
      </c>
      <c r="AE59">
        <v>7.8212783999999989</v>
      </c>
      <c r="AF59">
        <v>0</v>
      </c>
      <c r="AG59">
        <v>0</v>
      </c>
      <c r="AH59">
        <v>5.9401746299999996</v>
      </c>
      <c r="AI59">
        <v>0</v>
      </c>
      <c r="AJ59">
        <v>0</v>
      </c>
      <c r="AK59">
        <v>13.084645140000001</v>
      </c>
      <c r="AL59">
        <v>2.951000000000001</v>
      </c>
      <c r="AM59">
        <v>0</v>
      </c>
      <c r="AN59">
        <v>0</v>
      </c>
      <c r="AO59">
        <v>3.7337999999999996</v>
      </c>
      <c r="AP59">
        <v>2.9283660000000005</v>
      </c>
      <c r="AQ59">
        <v>0</v>
      </c>
      <c r="AR59">
        <v>1.4020799999999998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19.330350043057678</v>
      </c>
      <c r="BB59">
        <f t="shared" si="0"/>
        <v>507.38220278342612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14.912634911438962</v>
      </c>
      <c r="L60">
        <v>19.268938392283683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3.5486751647577091</v>
      </c>
      <c r="S60">
        <v>2.0046068170896207</v>
      </c>
      <c r="T60">
        <v>0</v>
      </c>
      <c r="U60">
        <v>243.68144539964902</v>
      </c>
      <c r="V60">
        <v>9.3713495824884448E-4</v>
      </c>
      <c r="W60">
        <v>11.785943010033446</v>
      </c>
      <c r="X60">
        <v>36.862867314402813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4.6292555399999991</v>
      </c>
      <c r="AE60">
        <v>7.8212783999999989</v>
      </c>
      <c r="AF60">
        <v>0</v>
      </c>
      <c r="AG60">
        <v>0</v>
      </c>
      <c r="AH60">
        <v>5.9401746299999996</v>
      </c>
      <c r="AI60">
        <v>0</v>
      </c>
      <c r="AJ60">
        <v>0</v>
      </c>
      <c r="AK60">
        <v>13.084645140000001</v>
      </c>
      <c r="AL60">
        <v>2.951000000000001</v>
      </c>
      <c r="AM60">
        <v>0</v>
      </c>
      <c r="AN60">
        <v>0</v>
      </c>
      <c r="AO60">
        <v>3.7337999999999996</v>
      </c>
      <c r="AP60">
        <v>2.9283660000000005</v>
      </c>
      <c r="AQ60">
        <v>0</v>
      </c>
      <c r="AR60">
        <v>1.4020799999999998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19.330350043057678</v>
      </c>
      <c r="BB60">
        <f t="shared" si="0"/>
        <v>507.38220278342612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14.912634911438962</v>
      </c>
      <c r="L61">
        <v>19.268938392283683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3.5486751647577091</v>
      </c>
      <c r="S61">
        <v>2.0049529123583754</v>
      </c>
      <c r="T61">
        <v>0</v>
      </c>
      <c r="U61">
        <v>243.68144539964902</v>
      </c>
      <c r="V61">
        <v>9.3713495824884448E-4</v>
      </c>
      <c r="W61">
        <v>11.785943010033446</v>
      </c>
      <c r="X61">
        <v>37.474400747215569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4.6292555399999991</v>
      </c>
      <c r="AE61">
        <v>7.8212783999999989</v>
      </c>
      <c r="AF61">
        <v>0</v>
      </c>
      <c r="AG61">
        <v>0</v>
      </c>
      <c r="AH61">
        <v>5.9401746299999996</v>
      </c>
      <c r="AI61">
        <v>0</v>
      </c>
      <c r="AJ61">
        <v>0</v>
      </c>
      <c r="AK61">
        <v>13.084645140000001</v>
      </c>
      <c r="AL61">
        <v>2.951000000000001</v>
      </c>
      <c r="AM61">
        <v>0</v>
      </c>
      <c r="AN61">
        <v>0</v>
      </c>
      <c r="AO61">
        <v>3.7337999999999996</v>
      </c>
      <c r="AP61">
        <v>2.1149309999999999</v>
      </c>
      <c r="AQ61">
        <v>0</v>
      </c>
      <c r="AR61">
        <v>0.84124799999999988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19.302370375080514</v>
      </c>
      <c r="BB61">
        <f t="shared" si="0"/>
        <v>506.64779497948473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14.912634911438962</v>
      </c>
      <c r="L62">
        <v>19.268938392283683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3.5486751647577091</v>
      </c>
      <c r="S62">
        <v>2.0049529123583754</v>
      </c>
      <c r="T62">
        <v>0</v>
      </c>
      <c r="U62">
        <v>243.68144539964902</v>
      </c>
      <c r="V62">
        <v>9.3713495824884448E-4</v>
      </c>
      <c r="W62">
        <v>11.785943010033446</v>
      </c>
      <c r="X62">
        <v>37.474400747215569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4.6292555399999991</v>
      </c>
      <c r="AE62">
        <v>7.8212783999999989</v>
      </c>
      <c r="AF62">
        <v>0</v>
      </c>
      <c r="AG62">
        <v>0</v>
      </c>
      <c r="AH62">
        <v>5.9401746299999996</v>
      </c>
      <c r="AI62">
        <v>0</v>
      </c>
      <c r="AJ62">
        <v>0</v>
      </c>
      <c r="AK62">
        <v>13.084645140000001</v>
      </c>
      <c r="AL62">
        <v>2.951000000000001</v>
      </c>
      <c r="AM62">
        <v>0</v>
      </c>
      <c r="AN62">
        <v>0</v>
      </c>
      <c r="AO62">
        <v>3.7337999999999996</v>
      </c>
      <c r="AP62">
        <v>2.1149309999999999</v>
      </c>
      <c r="AQ62">
        <v>0</v>
      </c>
      <c r="AR62">
        <v>0.84124799999999988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19.302370375080514</v>
      </c>
      <c r="BB62">
        <f t="shared" si="0"/>
        <v>506.64779497948473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14.912634911438962</v>
      </c>
      <c r="L63">
        <v>19.268938392283683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3.5486751647577091</v>
      </c>
      <c r="S63">
        <v>2.0049529123583754</v>
      </c>
      <c r="T63">
        <v>0</v>
      </c>
      <c r="U63">
        <v>243.68144539964902</v>
      </c>
      <c r="V63">
        <v>9.3713495824884448E-4</v>
      </c>
      <c r="W63">
        <v>11.785943010033446</v>
      </c>
      <c r="X63">
        <v>37.474400747215569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4.6292555399999991</v>
      </c>
      <c r="AE63">
        <v>7.8212783999999989</v>
      </c>
      <c r="AF63">
        <v>0</v>
      </c>
      <c r="AG63">
        <v>0</v>
      </c>
      <c r="AH63">
        <v>5.9401746299999996</v>
      </c>
      <c r="AI63">
        <v>0</v>
      </c>
      <c r="AJ63">
        <v>0</v>
      </c>
      <c r="AK63">
        <v>13.084645140000001</v>
      </c>
      <c r="AL63">
        <v>2.951000000000001</v>
      </c>
      <c r="AM63">
        <v>0</v>
      </c>
      <c r="AN63">
        <v>0</v>
      </c>
      <c r="AO63">
        <v>3.7337999999999996</v>
      </c>
      <c r="AP63">
        <v>2.1149309999999999</v>
      </c>
      <c r="AQ63">
        <v>0</v>
      </c>
      <c r="AR63">
        <v>0.84124799999999988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19.302370375080514</v>
      </c>
      <c r="BB63">
        <f t="shared" si="0"/>
        <v>506.64779497948473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14.912634911438962</v>
      </c>
      <c r="L64">
        <v>19.268938392283683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3.5486751647577091</v>
      </c>
      <c r="S64">
        <v>2.0049529123583754</v>
      </c>
      <c r="T64">
        <v>0</v>
      </c>
      <c r="U64">
        <v>243.68144539964902</v>
      </c>
      <c r="V64">
        <v>9.3713495824884448E-4</v>
      </c>
      <c r="W64">
        <v>11.785943010033446</v>
      </c>
      <c r="X64">
        <v>37.474400747215569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4.6292555399999991</v>
      </c>
      <c r="AE64">
        <v>7.8212783999999989</v>
      </c>
      <c r="AF64">
        <v>0</v>
      </c>
      <c r="AG64">
        <v>0</v>
      </c>
      <c r="AH64">
        <v>5.9401746299999996</v>
      </c>
      <c r="AI64">
        <v>0</v>
      </c>
      <c r="AJ64">
        <v>0</v>
      </c>
      <c r="AK64">
        <v>13.084645140000001</v>
      </c>
      <c r="AL64">
        <v>2.951000000000001</v>
      </c>
      <c r="AM64">
        <v>0</v>
      </c>
      <c r="AN64">
        <v>0</v>
      </c>
      <c r="AO64">
        <v>3.7337999999999996</v>
      </c>
      <c r="AP64">
        <v>2.1149309999999999</v>
      </c>
      <c r="AQ64">
        <v>0</v>
      </c>
      <c r="AR64">
        <v>0.84124799999999988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19.302370375080514</v>
      </c>
      <c r="BB64">
        <f t="shared" si="0"/>
        <v>506.64779497948473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14.912634911438962</v>
      </c>
      <c r="L65">
        <v>19.268938392283683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3.5486751647577091</v>
      </c>
      <c r="S65">
        <v>2.0049529123583754</v>
      </c>
      <c r="T65">
        <v>0</v>
      </c>
      <c r="U65">
        <v>243.68144539964902</v>
      </c>
      <c r="V65">
        <v>9.3713495824884448E-4</v>
      </c>
      <c r="W65">
        <v>11.785943010033446</v>
      </c>
      <c r="X65">
        <v>37.474400747215569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4.6292555399999991</v>
      </c>
      <c r="AE65">
        <v>7.8212783999999989</v>
      </c>
      <c r="AF65">
        <v>0</v>
      </c>
      <c r="AG65">
        <v>0</v>
      </c>
      <c r="AH65">
        <v>5.9401746299999996</v>
      </c>
      <c r="AI65">
        <v>0</v>
      </c>
      <c r="AJ65">
        <v>0</v>
      </c>
      <c r="AK65">
        <v>13.084645140000001</v>
      </c>
      <c r="AL65">
        <v>5.9020000000000019</v>
      </c>
      <c r="AM65">
        <v>0</v>
      </c>
      <c r="AN65">
        <v>0</v>
      </c>
      <c r="AO65">
        <v>3.7337999999999996</v>
      </c>
      <c r="AP65">
        <v>2.1149309999999999</v>
      </c>
      <c r="AQ65">
        <v>0</v>
      </c>
      <c r="AR65">
        <v>0.84124799999999988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19.410672075080512</v>
      </c>
      <c r="BB65">
        <f t="shared" si="0"/>
        <v>509.49049327948472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14.912634911438962</v>
      </c>
      <c r="L66">
        <v>19.268938392283683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3.5486751647577091</v>
      </c>
      <c r="S66">
        <v>2.0049529123583754</v>
      </c>
      <c r="T66">
        <v>0</v>
      </c>
      <c r="U66">
        <v>243.68144539964902</v>
      </c>
      <c r="V66">
        <v>9.3713495824884448E-4</v>
      </c>
      <c r="W66">
        <v>11.785943010033446</v>
      </c>
      <c r="X66">
        <v>37.474400747215569</v>
      </c>
      <c r="Y66">
        <v>0</v>
      </c>
      <c r="Z66">
        <v>0</v>
      </c>
      <c r="AA66">
        <v>0</v>
      </c>
      <c r="AB66">
        <v>0</v>
      </c>
      <c r="AC66">
        <v>2.4576389039999991</v>
      </c>
      <c r="AD66">
        <v>4.6292555399999991</v>
      </c>
      <c r="AE66">
        <v>7.8212783999999989</v>
      </c>
      <c r="AF66">
        <v>0</v>
      </c>
      <c r="AG66">
        <v>0</v>
      </c>
      <c r="AH66">
        <v>5.9401746299999996</v>
      </c>
      <c r="AI66">
        <v>0</v>
      </c>
      <c r="AJ66">
        <v>0</v>
      </c>
      <c r="AK66">
        <v>13.084645140000001</v>
      </c>
      <c r="AL66">
        <v>5.9020000000000019</v>
      </c>
      <c r="AM66">
        <v>0</v>
      </c>
      <c r="AN66">
        <v>0</v>
      </c>
      <c r="AO66">
        <v>3.7337999999999996</v>
      </c>
      <c r="AP66">
        <v>2.1149309999999999</v>
      </c>
      <c r="AQ66">
        <v>0</v>
      </c>
      <c r="AR66">
        <v>0.84124799999999988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19.500867341480507</v>
      </c>
      <c r="BB66">
        <f t="shared" si="0"/>
        <v>511.85793691708471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14.912634911438962</v>
      </c>
      <c r="L67">
        <v>19.185936858912296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3.2596641270211664</v>
      </c>
      <c r="S67">
        <v>1.9509602284040994</v>
      </c>
      <c r="T67">
        <v>0</v>
      </c>
      <c r="U67">
        <v>243.68144539964902</v>
      </c>
      <c r="V67">
        <v>9.3713495824884448E-4</v>
      </c>
      <c r="W67">
        <v>11.785943010033446</v>
      </c>
      <c r="X67">
        <v>37.474400747215569</v>
      </c>
      <c r="Y67">
        <v>0</v>
      </c>
      <c r="Z67">
        <v>0</v>
      </c>
      <c r="AA67">
        <v>0</v>
      </c>
      <c r="AB67">
        <v>0</v>
      </c>
      <c r="AC67">
        <v>2.4576389039999991</v>
      </c>
      <c r="AD67">
        <v>4.6292555399999991</v>
      </c>
      <c r="AE67">
        <v>7.8212783999999989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5.9020000000000019</v>
      </c>
      <c r="AM67">
        <v>0</v>
      </c>
      <c r="AN67">
        <v>0</v>
      </c>
      <c r="AO67">
        <v>3.7337999999999996</v>
      </c>
      <c r="AP67">
        <v>2.9283660000000005</v>
      </c>
      <c r="AQ67">
        <v>0</v>
      </c>
      <c r="AR67">
        <v>13.459967999999998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20.19621011411397</v>
      </c>
      <c r="BB67">
        <f t="shared" si="0"/>
        <v>530.10891851938914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14.912634911438962</v>
      </c>
      <c r="L68">
        <v>19.185936858912296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3.2596641270211664</v>
      </c>
      <c r="S68">
        <v>1.9509602284040994</v>
      </c>
      <c r="T68">
        <v>0</v>
      </c>
      <c r="U68">
        <v>243.68144539964902</v>
      </c>
      <c r="V68">
        <v>9.3713495824884448E-4</v>
      </c>
      <c r="W68">
        <v>11.785943010033446</v>
      </c>
      <c r="X68">
        <v>37.474400747215569</v>
      </c>
      <c r="Y68">
        <v>0</v>
      </c>
      <c r="Z68">
        <v>0</v>
      </c>
      <c r="AA68">
        <v>0</v>
      </c>
      <c r="AB68">
        <v>0</v>
      </c>
      <c r="AC68">
        <v>2.4576389039999991</v>
      </c>
      <c r="AD68">
        <v>4.6292555399999991</v>
      </c>
      <c r="AE68">
        <v>7.8212783999999989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5.9020000000000019</v>
      </c>
      <c r="AM68">
        <v>0</v>
      </c>
      <c r="AN68">
        <v>0</v>
      </c>
      <c r="AO68">
        <v>3.7337999999999996</v>
      </c>
      <c r="AP68">
        <v>2.9283660000000005</v>
      </c>
      <c r="AQ68">
        <v>0</v>
      </c>
      <c r="AR68">
        <v>13.459967999999998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20.19621011411397</v>
      </c>
      <c r="BB68">
        <f t="shared" ref="BB68:BB99" si="1">SUM(B68:AZ68)-BA68</f>
        <v>530.10891851938914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14.912634911438962</v>
      </c>
      <c r="L69">
        <v>19.185936858912296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3.1157822321687854</v>
      </c>
      <c r="S69">
        <v>1.9310818796793714</v>
      </c>
      <c r="T69">
        <v>0</v>
      </c>
      <c r="U69">
        <v>243.68144539964902</v>
      </c>
      <c r="V69">
        <v>5.2733209634255136</v>
      </c>
      <c r="W69">
        <v>11.785943010033446</v>
      </c>
      <c r="X69">
        <v>37.474400747215569</v>
      </c>
      <c r="Y69">
        <v>0</v>
      </c>
      <c r="Z69">
        <v>0</v>
      </c>
      <c r="AA69">
        <v>0</v>
      </c>
      <c r="AB69">
        <v>3.3460003199999999</v>
      </c>
      <c r="AC69">
        <v>2.4576389039999991</v>
      </c>
      <c r="AD69">
        <v>4.6292555399999991</v>
      </c>
      <c r="AE69">
        <v>7.8212783999999989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13.084645140000001</v>
      </c>
      <c r="AL69">
        <v>5.9020000000000019</v>
      </c>
      <c r="AM69">
        <v>0</v>
      </c>
      <c r="AN69">
        <v>0</v>
      </c>
      <c r="AO69">
        <v>3.7337999999999996</v>
      </c>
      <c r="AP69">
        <v>2.9283660000000005</v>
      </c>
      <c r="AQ69">
        <v>0</v>
      </c>
      <c r="AR69">
        <v>0.84124799999999988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20.043374950314899</v>
      </c>
      <c r="BB69">
        <f t="shared" si="1"/>
        <v>526.09765758807839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30.960487705409616</v>
      </c>
      <c r="L70">
        <v>44.814699443849598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9.9964968124536711</v>
      </c>
      <c r="S70">
        <v>6.000207664387732</v>
      </c>
      <c r="T70">
        <v>0</v>
      </c>
      <c r="U70">
        <v>243.68144539964902</v>
      </c>
      <c r="V70">
        <v>5.2733209634255136</v>
      </c>
      <c r="W70">
        <v>11.785943010033446</v>
      </c>
      <c r="X70">
        <v>37.474400747215569</v>
      </c>
      <c r="Y70">
        <v>0</v>
      </c>
      <c r="Z70">
        <v>1.6646652</v>
      </c>
      <c r="AA70">
        <v>0</v>
      </c>
      <c r="AB70">
        <v>3.3460003199999999</v>
      </c>
      <c r="AC70">
        <v>2.4576389039999991</v>
      </c>
      <c r="AD70">
        <v>4.6292555399999991</v>
      </c>
      <c r="AE70">
        <v>7.8212783999999989</v>
      </c>
      <c r="AF70">
        <v>0</v>
      </c>
      <c r="AG70">
        <v>0</v>
      </c>
      <c r="AH70">
        <v>17.82052389</v>
      </c>
      <c r="AI70">
        <v>0</v>
      </c>
      <c r="AJ70">
        <v>0</v>
      </c>
      <c r="AK70">
        <v>13.084645140000001</v>
      </c>
      <c r="AL70">
        <v>5.9020000000000019</v>
      </c>
      <c r="AM70">
        <v>0</v>
      </c>
      <c r="AN70">
        <v>0</v>
      </c>
      <c r="AO70">
        <v>3.7337999999999996</v>
      </c>
      <c r="AP70">
        <v>2.9283660000000005</v>
      </c>
      <c r="AQ70">
        <v>0</v>
      </c>
      <c r="AR70">
        <v>0.84124799999999988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22.253863429530931</v>
      </c>
      <c r="BB70">
        <f t="shared" si="1"/>
        <v>584.1184646827636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30.960487705409616</v>
      </c>
      <c r="L71">
        <v>44.814699443849598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9.9964968124536711</v>
      </c>
      <c r="S71">
        <v>6.000207664387732</v>
      </c>
      <c r="T71">
        <v>0</v>
      </c>
      <c r="U71">
        <v>243.68144539964902</v>
      </c>
      <c r="V71">
        <v>5.2733209634255136</v>
      </c>
      <c r="W71">
        <v>8.9771736952014241</v>
      </c>
      <c r="X71">
        <v>37.474400747215569</v>
      </c>
      <c r="Y71">
        <v>0</v>
      </c>
      <c r="Z71">
        <v>1.6763999999999999</v>
      </c>
      <c r="AA71">
        <v>0</v>
      </c>
      <c r="AB71">
        <v>3.3460003199999999</v>
      </c>
      <c r="AC71">
        <v>2.4576389039999991</v>
      </c>
      <c r="AD71">
        <v>4.6292555399999991</v>
      </c>
      <c r="AE71">
        <v>7.8212783999999989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13.084645140000001</v>
      </c>
      <c r="AL71">
        <v>5.9020000000000019</v>
      </c>
      <c r="AM71">
        <v>0</v>
      </c>
      <c r="AN71">
        <v>0</v>
      </c>
      <c r="AO71">
        <v>3.7337999999999996</v>
      </c>
      <c r="AP71">
        <v>2.9283660000000005</v>
      </c>
      <c r="AQ71">
        <v>0</v>
      </c>
      <c r="AR71">
        <v>0.84124799999999988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22.15121250126591</v>
      </c>
      <c r="BB71">
        <f t="shared" si="1"/>
        <v>581.42408109619657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30.960487705409616</v>
      </c>
      <c r="L72">
        <v>44.814699443849598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9.9964968124536711</v>
      </c>
      <c r="S72">
        <v>6.000207664387732</v>
      </c>
      <c r="T72">
        <v>0</v>
      </c>
      <c r="U72">
        <v>243.68144539964902</v>
      </c>
      <c r="V72">
        <v>5.2733209634255136</v>
      </c>
      <c r="W72">
        <v>8.9771736952014241</v>
      </c>
      <c r="X72">
        <v>37.474400747215569</v>
      </c>
      <c r="Y72">
        <v>0</v>
      </c>
      <c r="Z72">
        <v>1.6763999999999999</v>
      </c>
      <c r="AA72">
        <v>0</v>
      </c>
      <c r="AB72">
        <v>3.3460003199999999</v>
      </c>
      <c r="AC72">
        <v>2.4576389039999991</v>
      </c>
      <c r="AD72">
        <v>6.9438833099999986</v>
      </c>
      <c r="AE72">
        <v>7.8212783999999989</v>
      </c>
      <c r="AF72">
        <v>0</v>
      </c>
      <c r="AG72">
        <v>0</v>
      </c>
      <c r="AH72">
        <v>23.760698520000002</v>
      </c>
      <c r="AI72">
        <v>0</v>
      </c>
      <c r="AJ72">
        <v>0</v>
      </c>
      <c r="AK72">
        <v>13.084645140000001</v>
      </c>
      <c r="AL72">
        <v>5.9020000000000019</v>
      </c>
      <c r="AM72">
        <v>0</v>
      </c>
      <c r="AN72">
        <v>0</v>
      </c>
      <c r="AO72">
        <v>3.7337999999999996</v>
      </c>
      <c r="AP72">
        <v>2.9283660000000005</v>
      </c>
      <c r="AQ72">
        <v>0</v>
      </c>
      <c r="AR72">
        <v>0.84124799999999988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22.454163858665915</v>
      </c>
      <c r="BB72">
        <f t="shared" si="1"/>
        <v>589.37593213879666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30.960487705409616</v>
      </c>
      <c r="L73">
        <v>44.513651025337175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9.9961321197007464</v>
      </c>
      <c r="S73">
        <v>5.9991680679062247</v>
      </c>
      <c r="T73">
        <v>0</v>
      </c>
      <c r="U73">
        <v>243.68144539964902</v>
      </c>
      <c r="V73">
        <v>5.2733209634255136</v>
      </c>
      <c r="W73">
        <v>8.9162924022511856</v>
      </c>
      <c r="X73">
        <v>37.474400747215569</v>
      </c>
      <c r="Y73">
        <v>0</v>
      </c>
      <c r="Z73">
        <v>1.6763999999999999</v>
      </c>
      <c r="AA73">
        <v>1.7810581599999999</v>
      </c>
      <c r="AB73">
        <v>6.6716807999999999</v>
      </c>
      <c r="AC73">
        <v>4.9152778079999999</v>
      </c>
      <c r="AD73">
        <v>9.2799800911999988</v>
      </c>
      <c r="AE73">
        <v>7.8212783999999989</v>
      </c>
      <c r="AF73">
        <v>0</v>
      </c>
      <c r="AG73">
        <v>0</v>
      </c>
      <c r="AH73">
        <v>23.760698520000002</v>
      </c>
      <c r="AI73">
        <v>0</v>
      </c>
      <c r="AJ73">
        <v>0</v>
      </c>
      <c r="AK73">
        <v>13.084645140000001</v>
      </c>
      <c r="AL73">
        <v>8.8530000000000033</v>
      </c>
      <c r="AM73">
        <v>1.2187612800000001</v>
      </c>
      <c r="AN73">
        <v>0</v>
      </c>
      <c r="AO73">
        <v>3.7337999999999996</v>
      </c>
      <c r="AP73">
        <v>2.9283660000000005</v>
      </c>
      <c r="AQ73">
        <v>0</v>
      </c>
      <c r="AR73">
        <v>0.84124799999999988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22.957207184824959</v>
      </c>
      <c r="BB73">
        <f t="shared" si="1"/>
        <v>602.57979041714043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30.960487705409616</v>
      </c>
      <c r="L74">
        <v>40.04037886965024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9.9961321197007464</v>
      </c>
      <c r="S74">
        <v>5.9991680679062247</v>
      </c>
      <c r="T74">
        <v>0</v>
      </c>
      <c r="U74">
        <v>243.68144539964902</v>
      </c>
      <c r="V74">
        <v>5.2733209634255136</v>
      </c>
      <c r="W74">
        <v>8.9162924022511856</v>
      </c>
      <c r="X74">
        <v>37.474400747215569</v>
      </c>
      <c r="Y74">
        <v>0</v>
      </c>
      <c r="Z74">
        <v>1.6763999999999999</v>
      </c>
      <c r="AA74">
        <v>5.3576219999999992</v>
      </c>
      <c r="AB74">
        <v>10.024454400000002</v>
      </c>
      <c r="AC74">
        <v>7.3729167119999994</v>
      </c>
      <c r="AD74">
        <v>9.2799800911999988</v>
      </c>
      <c r="AE74">
        <v>7.8212783999999989</v>
      </c>
      <c r="AF74">
        <v>0</v>
      </c>
      <c r="AG74">
        <v>0</v>
      </c>
      <c r="AH74">
        <v>29.700873149999996</v>
      </c>
      <c r="AI74">
        <v>0</v>
      </c>
      <c r="AJ74">
        <v>0</v>
      </c>
      <c r="AK74">
        <v>13.084645140000001</v>
      </c>
      <c r="AL74">
        <v>17.706000000000007</v>
      </c>
      <c r="AM74">
        <v>2.6745039200000003</v>
      </c>
      <c r="AN74">
        <v>0</v>
      </c>
      <c r="AO74">
        <v>3.7337999999999996</v>
      </c>
      <c r="AP74">
        <v>2.9283660000000005</v>
      </c>
      <c r="AQ74">
        <v>0</v>
      </c>
      <c r="AR74">
        <v>0.84124799999999988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23.733875306024409</v>
      </c>
      <c r="BB74">
        <f t="shared" si="1"/>
        <v>622.96574375425394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30.960487705409616</v>
      </c>
      <c r="L75">
        <v>45.001642160847567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9.9961321197007464</v>
      </c>
      <c r="S75">
        <v>5.9991680679062247</v>
      </c>
      <c r="T75">
        <v>0</v>
      </c>
      <c r="U75">
        <v>243.68144539964902</v>
      </c>
      <c r="V75">
        <v>5.2733209634255136</v>
      </c>
      <c r="W75">
        <v>8.9162924022511856</v>
      </c>
      <c r="X75">
        <v>37.474400747215569</v>
      </c>
      <c r="Y75">
        <v>0</v>
      </c>
      <c r="Z75">
        <v>1.6763999999999999</v>
      </c>
      <c r="AA75">
        <v>8.9293700000000005</v>
      </c>
      <c r="AB75">
        <v>10.024454400000002</v>
      </c>
      <c r="AC75">
        <v>7.3729167119999994</v>
      </c>
      <c r="AD75">
        <v>9.2799800911999988</v>
      </c>
      <c r="AE75">
        <v>7.8212783999999989</v>
      </c>
      <c r="AF75">
        <v>0</v>
      </c>
      <c r="AG75">
        <v>0</v>
      </c>
      <c r="AH75">
        <v>35.641047780000008</v>
      </c>
      <c r="AI75">
        <v>0.80818574999999993</v>
      </c>
      <c r="AJ75">
        <v>0</v>
      </c>
      <c r="AK75">
        <v>13.084645140000001</v>
      </c>
      <c r="AL75">
        <v>17.706000000000007</v>
      </c>
      <c r="AM75">
        <v>3.9975369983999998</v>
      </c>
      <c r="AN75">
        <v>0</v>
      </c>
      <c r="AO75">
        <v>3.7337999999999996</v>
      </c>
      <c r="AP75">
        <v>2.9283660000000005</v>
      </c>
      <c r="AQ75">
        <v>0</v>
      </c>
      <c r="AR75">
        <v>0.84124799999999988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24.343256603109012</v>
      </c>
      <c r="BB75">
        <f t="shared" si="1"/>
        <v>638.96076720676672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30.960487705409616</v>
      </c>
      <c r="L76">
        <v>45.001642160847567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9.9961321197007464</v>
      </c>
      <c r="S76">
        <v>5.9991680679062247</v>
      </c>
      <c r="T76">
        <v>0</v>
      </c>
      <c r="U76">
        <v>243.68144539964902</v>
      </c>
      <c r="V76">
        <v>5.2733209634255136</v>
      </c>
      <c r="W76">
        <v>8.9162924022511856</v>
      </c>
      <c r="X76">
        <v>37.474400747215569</v>
      </c>
      <c r="Y76">
        <v>0</v>
      </c>
      <c r="Z76">
        <v>0.83819999999999995</v>
      </c>
      <c r="AA76">
        <v>8.9293700000000005</v>
      </c>
      <c r="AB76">
        <v>10.038000959999998</v>
      </c>
      <c r="AC76">
        <v>7.3729167119999994</v>
      </c>
      <c r="AD76">
        <v>9.2799800911999988</v>
      </c>
      <c r="AE76">
        <v>7.8212783999999989</v>
      </c>
      <c r="AF76">
        <v>0</v>
      </c>
      <c r="AG76">
        <v>0</v>
      </c>
      <c r="AH76">
        <v>35.641047780000008</v>
      </c>
      <c r="AI76">
        <v>1.9396457999999999</v>
      </c>
      <c r="AJ76">
        <v>0</v>
      </c>
      <c r="AK76">
        <v>13.084645140000001</v>
      </c>
      <c r="AL76">
        <v>17.706000000000007</v>
      </c>
      <c r="AM76">
        <v>3.9975369983999998</v>
      </c>
      <c r="AN76">
        <v>0</v>
      </c>
      <c r="AO76">
        <v>3.7337999999999996</v>
      </c>
      <c r="AP76">
        <v>2.9283660000000005</v>
      </c>
      <c r="AQ76">
        <v>0</v>
      </c>
      <c r="AR76">
        <v>0.84124799999999988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24.35451677460901</v>
      </c>
      <c r="BB76">
        <f t="shared" si="1"/>
        <v>639.2563136452668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30.960487705409616</v>
      </c>
      <c r="L77">
        <v>45.001642160847567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9.9961321197007464</v>
      </c>
      <c r="S77">
        <v>5.9991680679062247</v>
      </c>
      <c r="T77">
        <v>0</v>
      </c>
      <c r="U77">
        <v>243.68144539964902</v>
      </c>
      <c r="V77">
        <v>5.2733209634255136</v>
      </c>
      <c r="W77">
        <v>8.9162924022511856</v>
      </c>
      <c r="X77">
        <v>37.474400747215569</v>
      </c>
      <c r="Y77">
        <v>0</v>
      </c>
      <c r="Z77">
        <v>0.83819999999999995</v>
      </c>
      <c r="AA77">
        <v>10.695178</v>
      </c>
      <c r="AB77">
        <v>10.038000959999998</v>
      </c>
      <c r="AC77">
        <v>7.3729167119999994</v>
      </c>
      <c r="AD77">
        <v>9.2799800911999988</v>
      </c>
      <c r="AE77">
        <v>12.220747499999998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13.084645140000001</v>
      </c>
      <c r="AL77">
        <v>17.706000000000007</v>
      </c>
      <c r="AM77">
        <v>3.9975369983999998</v>
      </c>
      <c r="AN77">
        <v>0</v>
      </c>
      <c r="AO77">
        <v>3.5097719999999999</v>
      </c>
      <c r="AP77">
        <v>2.9283660000000005</v>
      </c>
      <c r="AQ77">
        <v>0</v>
      </c>
      <c r="AR77">
        <v>0.84124799999999988</v>
      </c>
      <c r="AS77">
        <v>1.3667231999999998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24.75968534000901</v>
      </c>
      <c r="BB77">
        <f t="shared" si="1"/>
        <v>649.89115697986699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30.960487705409616</v>
      </c>
      <c r="L78">
        <v>45.001642160847567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9.9961321197007464</v>
      </c>
      <c r="S78">
        <v>5.9991680679062247</v>
      </c>
      <c r="T78">
        <v>0</v>
      </c>
      <c r="U78">
        <v>243.68144539964902</v>
      </c>
      <c r="V78">
        <v>5.2733209634255136</v>
      </c>
      <c r="W78">
        <v>8.9162924022511856</v>
      </c>
      <c r="X78">
        <v>37.474400747215569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13.084645140000001</v>
      </c>
      <c r="AL78">
        <v>8.8530000000000033</v>
      </c>
      <c r="AM78">
        <v>3.9975369983999998</v>
      </c>
      <c r="AN78">
        <v>0</v>
      </c>
      <c r="AO78">
        <v>3.5097719999999999</v>
      </c>
      <c r="AP78">
        <v>2.9283660000000005</v>
      </c>
      <c r="AQ78">
        <v>0</v>
      </c>
      <c r="AR78">
        <v>0.84124799999999988</v>
      </c>
      <c r="AS78">
        <v>1.3667231999999998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24.600023611809007</v>
      </c>
      <c r="BB78">
        <f t="shared" si="1"/>
        <v>645.70036359926678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32.198907213625994</v>
      </c>
      <c r="L79">
        <v>45.001642160847567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9.9961321197007464</v>
      </c>
      <c r="S79">
        <v>5.9991680679062247</v>
      </c>
      <c r="T79">
        <v>0</v>
      </c>
      <c r="U79">
        <v>243.68144539964902</v>
      </c>
      <c r="V79">
        <v>5.2733209634255136</v>
      </c>
      <c r="W79">
        <v>8.9162924022511856</v>
      </c>
      <c r="X79">
        <v>37.474400747215569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13.084645140000001</v>
      </c>
      <c r="AL79">
        <v>5.9020000000000019</v>
      </c>
      <c r="AM79">
        <v>3.9975369983999998</v>
      </c>
      <c r="AN79">
        <v>0</v>
      </c>
      <c r="AO79">
        <v>3.5097719999999999</v>
      </c>
      <c r="AP79">
        <v>2.9283660000000005</v>
      </c>
      <c r="AQ79">
        <v>0</v>
      </c>
      <c r="AR79">
        <v>13.459967999999998</v>
      </c>
      <c r="AS79">
        <v>1.3667231999999998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25.000278929811635</v>
      </c>
      <c r="BB79">
        <f t="shared" si="1"/>
        <v>656.20624778948059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32.198907213625994</v>
      </c>
      <c r="L80">
        <v>45.001642160847567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9.9961321197007464</v>
      </c>
      <c r="S80">
        <v>5.9991680679062247</v>
      </c>
      <c r="T80">
        <v>0</v>
      </c>
      <c r="U80">
        <v>243.68144539964902</v>
      </c>
      <c r="V80">
        <v>5.2733209634255136</v>
      </c>
      <c r="W80">
        <v>8.9162924022511856</v>
      </c>
      <c r="X80">
        <v>37.474400747215569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13.084645140000001</v>
      </c>
      <c r="AL80">
        <v>5.9020000000000019</v>
      </c>
      <c r="AM80">
        <v>3.9975369983999998</v>
      </c>
      <c r="AN80">
        <v>0</v>
      </c>
      <c r="AO80">
        <v>3.5097719999999999</v>
      </c>
      <c r="AP80">
        <v>2.9283660000000005</v>
      </c>
      <c r="AQ80">
        <v>0</v>
      </c>
      <c r="AR80">
        <v>13.459967999999998</v>
      </c>
      <c r="AS80">
        <v>1.3667231999999998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25.000278929811635</v>
      </c>
      <c r="BB80">
        <f t="shared" si="1"/>
        <v>656.20624778948059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32.198907213625994</v>
      </c>
      <c r="L81">
        <v>45.001642160847567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9.9961321197007464</v>
      </c>
      <c r="S81">
        <v>5.9991680679062247</v>
      </c>
      <c r="T81">
        <v>0</v>
      </c>
      <c r="U81">
        <v>243.68144539964902</v>
      </c>
      <c r="V81">
        <v>5.2733209634255136</v>
      </c>
      <c r="W81">
        <v>8.9162924022511856</v>
      </c>
      <c r="X81">
        <v>37.474400747215569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13.084645140000001</v>
      </c>
      <c r="AL81">
        <v>5.9020000000000019</v>
      </c>
      <c r="AM81">
        <v>3.9975369983999998</v>
      </c>
      <c r="AN81">
        <v>0</v>
      </c>
      <c r="AO81">
        <v>3.5097719999999999</v>
      </c>
      <c r="AP81">
        <v>2.9283660000000005</v>
      </c>
      <c r="AQ81">
        <v>0</v>
      </c>
      <c r="AR81">
        <v>1.121664</v>
      </c>
      <c r="AS81">
        <v>1.3667231999999998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24.547463223811636</v>
      </c>
      <c r="BB81">
        <f t="shared" si="1"/>
        <v>644.32075949548062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32.198907213625994</v>
      </c>
      <c r="L82">
        <v>45.001642160847567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9.9961321197007464</v>
      </c>
      <c r="S82">
        <v>5.9991680679062247</v>
      </c>
      <c r="T82">
        <v>0</v>
      </c>
      <c r="U82">
        <v>243.68144539964902</v>
      </c>
      <c r="V82">
        <v>5.2733209634255136</v>
      </c>
      <c r="W82">
        <v>8.9162924022511856</v>
      </c>
      <c r="X82">
        <v>37.474400747215569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13.084645140000001</v>
      </c>
      <c r="AL82">
        <v>5.9020000000000019</v>
      </c>
      <c r="AM82">
        <v>3.9975369983999998</v>
      </c>
      <c r="AN82">
        <v>0</v>
      </c>
      <c r="AO82">
        <v>3.5097719999999999</v>
      </c>
      <c r="AP82">
        <v>2.9283660000000005</v>
      </c>
      <c r="AQ82">
        <v>0</v>
      </c>
      <c r="AR82">
        <v>1.121664</v>
      </c>
      <c r="AS82">
        <v>1.3667231999999998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24.547463223811636</v>
      </c>
      <c r="BB82">
        <f t="shared" si="1"/>
        <v>644.32075949548062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32.198907213625994</v>
      </c>
      <c r="L83">
        <v>45.001108492043599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9.9961321197007464</v>
      </c>
      <c r="S83">
        <v>5.9991680679062247</v>
      </c>
      <c r="T83">
        <v>0</v>
      </c>
      <c r="U83">
        <v>243.68144539964902</v>
      </c>
      <c r="V83">
        <v>5.2733209634255136</v>
      </c>
      <c r="W83">
        <v>11.787584252536639</v>
      </c>
      <c r="X83">
        <v>37.474400747215569</v>
      </c>
      <c r="Y83">
        <v>0</v>
      </c>
      <c r="Z83">
        <v>4.993995599999999</v>
      </c>
      <c r="AA83">
        <v>10.70561232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3.5560172999999997</v>
      </c>
      <c r="AJ83">
        <v>0</v>
      </c>
      <c r="AK83">
        <v>13.084645140000001</v>
      </c>
      <c r="AL83">
        <v>5.9020000000000019</v>
      </c>
      <c r="AM83">
        <v>3.9975369983999998</v>
      </c>
      <c r="AN83">
        <v>0</v>
      </c>
      <c r="AO83">
        <v>3.5097719999999999</v>
      </c>
      <c r="AP83">
        <v>2.9283660000000005</v>
      </c>
      <c r="AQ83">
        <v>0</v>
      </c>
      <c r="AR83">
        <v>1.121664</v>
      </c>
      <c r="AS83">
        <v>1.3667231999999998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24.474857421813379</v>
      </c>
      <c r="BB83">
        <f t="shared" si="1"/>
        <v>642.41500897896037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32.198907213625994</v>
      </c>
      <c r="L84">
        <v>45.00156437544328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9.9961321197007464</v>
      </c>
      <c r="S84">
        <v>5.9991680679062247</v>
      </c>
      <c r="T84">
        <v>0</v>
      </c>
      <c r="U84">
        <v>243.68144539964902</v>
      </c>
      <c r="V84">
        <v>5.2733209634255136</v>
      </c>
      <c r="W84">
        <v>11.787584252536639</v>
      </c>
      <c r="X84">
        <v>37.474400747215569</v>
      </c>
      <c r="Y84">
        <v>0</v>
      </c>
      <c r="Z84">
        <v>4.993995599999999</v>
      </c>
      <c r="AA84">
        <v>10.70561232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3.5560172999999997</v>
      </c>
      <c r="AJ84">
        <v>0</v>
      </c>
      <c r="AK84">
        <v>13.084645140000001</v>
      </c>
      <c r="AL84">
        <v>5.9020000000000019</v>
      </c>
      <c r="AM84">
        <v>3.9975369983999998</v>
      </c>
      <c r="AN84">
        <v>0</v>
      </c>
      <c r="AO84">
        <v>3.5097719999999999</v>
      </c>
      <c r="AP84">
        <v>2.9283660000000005</v>
      </c>
      <c r="AQ84">
        <v>0</v>
      </c>
      <c r="AR84">
        <v>1.121664</v>
      </c>
      <c r="AS84">
        <v>1.3667231999999998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24.4748811269146</v>
      </c>
      <c r="BB84">
        <f t="shared" si="1"/>
        <v>642.41544115725878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32.198907213625994</v>
      </c>
      <c r="L85">
        <v>45.001557120248044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10.380982078099406</v>
      </c>
      <c r="S85">
        <v>6.2285892396038269</v>
      </c>
      <c r="T85">
        <v>0</v>
      </c>
      <c r="U85">
        <v>243.68144539964902</v>
      </c>
      <c r="V85">
        <v>5.2733209634255136</v>
      </c>
      <c r="W85">
        <v>11.787584252536639</v>
      </c>
      <c r="X85">
        <v>37.474400747215569</v>
      </c>
      <c r="Y85">
        <v>0</v>
      </c>
      <c r="Z85">
        <v>4.993995599999999</v>
      </c>
      <c r="AA85">
        <v>10.70561232</v>
      </c>
      <c r="AB85">
        <v>10.038000959999998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3.5560172999999997</v>
      </c>
      <c r="AJ85">
        <v>0</v>
      </c>
      <c r="AK85">
        <v>13.084645140000001</v>
      </c>
      <c r="AL85">
        <v>5.9020000000000019</v>
      </c>
      <c r="AM85">
        <v>3.9975369983999998</v>
      </c>
      <c r="AN85">
        <v>0</v>
      </c>
      <c r="AO85">
        <v>3.5097719999999999</v>
      </c>
      <c r="AP85">
        <v>2.9283660000000005</v>
      </c>
      <c r="AQ85">
        <v>0</v>
      </c>
      <c r="AR85">
        <v>2.8041599999999995</v>
      </c>
      <c r="AS85">
        <v>1.3667231999999998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24.559165346390522</v>
      </c>
      <c r="BB85">
        <f t="shared" si="1"/>
        <v>644.62791681268391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16.099453606813</v>
      </c>
      <c r="L86">
        <v>19.269925704085924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4.2776133567671861</v>
      </c>
      <c r="S86">
        <v>2.3157989400182712</v>
      </c>
      <c r="T86">
        <v>0</v>
      </c>
      <c r="U86">
        <v>243.68144539964902</v>
      </c>
      <c r="V86">
        <v>5.2733209634255136</v>
      </c>
      <c r="W86">
        <v>11.787584252536639</v>
      </c>
      <c r="X86">
        <v>37.474400747215569</v>
      </c>
      <c r="Y86">
        <v>0</v>
      </c>
      <c r="Z86">
        <v>3.329330399999999</v>
      </c>
      <c r="AA86">
        <v>10.70561232</v>
      </c>
      <c r="AB86">
        <v>10.038000959999998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3.5560172999999997</v>
      </c>
      <c r="AJ86">
        <v>0</v>
      </c>
      <c r="AK86">
        <v>13.084645140000001</v>
      </c>
      <c r="AL86">
        <v>5.9020000000000019</v>
      </c>
      <c r="AM86">
        <v>3.9975369983999998</v>
      </c>
      <c r="AN86">
        <v>0</v>
      </c>
      <c r="AO86">
        <v>3.5097719999999999</v>
      </c>
      <c r="AP86">
        <v>2.9283660000000005</v>
      </c>
      <c r="AQ86">
        <v>0</v>
      </c>
      <c r="AR86">
        <v>2.8041599999999995</v>
      </c>
      <c r="AS86">
        <v>1.3667231999999998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22.595278374081012</v>
      </c>
      <c r="BB86">
        <f t="shared" si="1"/>
        <v>593.07989454110054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16.099453606813</v>
      </c>
      <c r="L87">
        <v>19.269925704085924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5.6264921817129174</v>
      </c>
      <c r="S87">
        <v>1.971745376811594</v>
      </c>
      <c r="T87">
        <v>0</v>
      </c>
      <c r="U87">
        <v>243.68144539964902</v>
      </c>
      <c r="V87">
        <v>9.3713495824884448E-4</v>
      </c>
      <c r="W87">
        <v>11.787584252536639</v>
      </c>
      <c r="X87">
        <v>37.474400747215569</v>
      </c>
      <c r="Y87">
        <v>0</v>
      </c>
      <c r="Z87">
        <v>3.329330399999999</v>
      </c>
      <c r="AA87">
        <v>10.70561232</v>
      </c>
      <c r="AB87">
        <v>10.038000959999998</v>
      </c>
      <c r="AC87">
        <v>7.3729167119999994</v>
      </c>
      <c r="AD87">
        <v>9.2799800911999988</v>
      </c>
      <c r="AE87">
        <v>12.546634099999999</v>
      </c>
      <c r="AF87">
        <v>0</v>
      </c>
      <c r="AG87">
        <v>0</v>
      </c>
      <c r="AH87">
        <v>35.641047780000008</v>
      </c>
      <c r="AI87">
        <v>3.5560172999999997</v>
      </c>
      <c r="AJ87">
        <v>0</v>
      </c>
      <c r="AK87">
        <v>13.084645140000001</v>
      </c>
      <c r="AL87">
        <v>5.9020000000000019</v>
      </c>
      <c r="AM87">
        <v>3.9975369983999998</v>
      </c>
      <c r="AN87">
        <v>0</v>
      </c>
      <c r="AO87">
        <v>3.5097719999999999</v>
      </c>
      <c r="AP87">
        <v>2.9283660000000005</v>
      </c>
      <c r="AQ87">
        <v>0</v>
      </c>
      <c r="AR87">
        <v>2.8041599999999995</v>
      </c>
      <c r="AS87">
        <v>1.3667231999999998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22.438276236827157</v>
      </c>
      <c r="BB87">
        <f t="shared" si="1"/>
        <v>588.95890974042607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16.099453606813</v>
      </c>
      <c r="L88">
        <v>19.269925704085924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5.6264921817129174</v>
      </c>
      <c r="S88">
        <v>2.0340885509487001</v>
      </c>
      <c r="T88">
        <v>0</v>
      </c>
      <c r="U88">
        <v>243.68144539964902</v>
      </c>
      <c r="V88">
        <v>9.3713495824884448E-4</v>
      </c>
      <c r="W88">
        <v>11.787584252536639</v>
      </c>
      <c r="X88">
        <v>37.474400747215569</v>
      </c>
      <c r="Y88">
        <v>0</v>
      </c>
      <c r="Z88">
        <v>3.329330399999999</v>
      </c>
      <c r="AA88">
        <v>7.1234299999999999</v>
      </c>
      <c r="AB88">
        <v>10.038000959999998</v>
      </c>
      <c r="AC88">
        <v>7.3729167119999994</v>
      </c>
      <c r="AD88">
        <v>9.2799800911999988</v>
      </c>
      <c r="AE88">
        <v>12.546634099999999</v>
      </c>
      <c r="AF88">
        <v>0</v>
      </c>
      <c r="AG88">
        <v>0</v>
      </c>
      <c r="AH88">
        <v>35.641047780000008</v>
      </c>
      <c r="AI88">
        <v>0.80818574999999993</v>
      </c>
      <c r="AJ88">
        <v>0</v>
      </c>
      <c r="AK88">
        <v>13.084645140000001</v>
      </c>
      <c r="AL88">
        <v>5.9020000000000019</v>
      </c>
      <c r="AM88">
        <v>3.9975369983999998</v>
      </c>
      <c r="AN88">
        <v>0</v>
      </c>
      <c r="AO88">
        <v>3.5097719999999999</v>
      </c>
      <c r="AP88">
        <v>2.9283660000000005</v>
      </c>
      <c r="AQ88">
        <v>0</v>
      </c>
      <c r="AR88">
        <v>2.8041599999999995</v>
      </c>
      <c r="AS88">
        <v>1.3667231999999998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22.208252754805727</v>
      </c>
      <c r="BB88">
        <f t="shared" si="1"/>
        <v>582.92126252658466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35.71648541224981</v>
      </c>
      <c r="L89">
        <v>19.269925704085924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5.6264921817129174</v>
      </c>
      <c r="S89">
        <v>2.0340885509487001</v>
      </c>
      <c r="T89">
        <v>0</v>
      </c>
      <c r="U89">
        <v>243.68144539964902</v>
      </c>
      <c r="V89">
        <v>9.3713495824884448E-4</v>
      </c>
      <c r="W89">
        <v>11.787584252536639</v>
      </c>
      <c r="X89">
        <v>37.474400747215569</v>
      </c>
      <c r="Y89">
        <v>0</v>
      </c>
      <c r="Z89">
        <v>3.329330399999999</v>
      </c>
      <c r="AA89">
        <v>7.1234299999999999</v>
      </c>
      <c r="AB89">
        <v>10.038000959999998</v>
      </c>
      <c r="AC89">
        <v>7.3729167119999994</v>
      </c>
      <c r="AD89">
        <v>9.2799800911999988</v>
      </c>
      <c r="AE89">
        <v>12.546634099999999</v>
      </c>
      <c r="AF89">
        <v>0</v>
      </c>
      <c r="AG89">
        <v>0</v>
      </c>
      <c r="AH89">
        <v>35.641047780000008</v>
      </c>
      <c r="AI89">
        <v>0</v>
      </c>
      <c r="AJ89">
        <v>0</v>
      </c>
      <c r="AK89">
        <v>13.084645140000001</v>
      </c>
      <c r="AL89">
        <v>5.9020000000000019</v>
      </c>
      <c r="AM89">
        <v>3.9975369983999998</v>
      </c>
      <c r="AN89">
        <v>0</v>
      </c>
      <c r="AO89">
        <v>3.5097719999999999</v>
      </c>
      <c r="AP89">
        <v>2.9283660000000005</v>
      </c>
      <c r="AQ89">
        <v>0</v>
      </c>
      <c r="AR89">
        <v>2.8041599999999995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22.948696335727753</v>
      </c>
      <c r="BB89">
        <f t="shared" si="1"/>
        <v>602.35638820109955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35.71648541224981</v>
      </c>
      <c r="L90">
        <v>19.269925704085924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5.6264921817129174</v>
      </c>
      <c r="S90">
        <v>2.0340885509487001</v>
      </c>
      <c r="T90">
        <v>0</v>
      </c>
      <c r="U90">
        <v>243.68144539964902</v>
      </c>
      <c r="V90">
        <v>9.3713495824884448E-4</v>
      </c>
      <c r="W90">
        <v>11.787584252536639</v>
      </c>
      <c r="X90">
        <v>37.474400747215569</v>
      </c>
      <c r="Y90">
        <v>0</v>
      </c>
      <c r="Z90">
        <v>3.3527999999999998</v>
      </c>
      <c r="AA90">
        <v>3.5316160000000001</v>
      </c>
      <c r="AB90">
        <v>6.6716807999999999</v>
      </c>
      <c r="AC90">
        <v>4.9152778079999999</v>
      </c>
      <c r="AD90">
        <v>9.2799800911999988</v>
      </c>
      <c r="AE90">
        <v>12.546634099999999</v>
      </c>
      <c r="AF90">
        <v>0</v>
      </c>
      <c r="AG90">
        <v>0</v>
      </c>
      <c r="AH90">
        <v>29.700873149999996</v>
      </c>
      <c r="AI90">
        <v>0</v>
      </c>
      <c r="AJ90">
        <v>0</v>
      </c>
      <c r="AK90">
        <v>13.084645140000001</v>
      </c>
      <c r="AL90">
        <v>5.9020000000000019</v>
      </c>
      <c r="AM90">
        <v>3.9975369983999998</v>
      </c>
      <c r="AN90">
        <v>0</v>
      </c>
      <c r="AO90">
        <v>3.5097719999999999</v>
      </c>
      <c r="AP90">
        <v>2.9283660000000005</v>
      </c>
      <c r="AQ90">
        <v>0</v>
      </c>
      <c r="AR90">
        <v>2.8041599999999995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22.385994149327743</v>
      </c>
      <c r="BB90">
        <f t="shared" si="1"/>
        <v>587.58661229349957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35.71648541224981</v>
      </c>
      <c r="L91">
        <v>19.269925704085924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5.4805123896955505</v>
      </c>
      <c r="S91">
        <v>2.003088432604093</v>
      </c>
      <c r="T91">
        <v>0</v>
      </c>
      <c r="U91">
        <v>243.68144539964902</v>
      </c>
      <c r="V91">
        <v>9.3713495824884448E-4</v>
      </c>
      <c r="W91">
        <v>11.787584252536639</v>
      </c>
      <c r="X91">
        <v>37.474400747215569</v>
      </c>
      <c r="Y91">
        <v>0</v>
      </c>
      <c r="Z91">
        <v>2.4866599999999996</v>
      </c>
      <c r="AA91">
        <v>0</v>
      </c>
      <c r="AB91">
        <v>6.6716807999999999</v>
      </c>
      <c r="AC91">
        <v>4.9152778079999999</v>
      </c>
      <c r="AD91">
        <v>6.9438833099999986</v>
      </c>
      <c r="AE91">
        <v>12.220747499999998</v>
      </c>
      <c r="AF91">
        <v>0</v>
      </c>
      <c r="AG91">
        <v>0</v>
      </c>
      <c r="AH91">
        <v>29.700873149999996</v>
      </c>
      <c r="AI91">
        <v>0</v>
      </c>
      <c r="AJ91">
        <v>0</v>
      </c>
      <c r="AK91">
        <v>13.084645140000001</v>
      </c>
      <c r="AL91">
        <v>5.9020000000000019</v>
      </c>
      <c r="AM91">
        <v>3.9975369983999998</v>
      </c>
      <c r="AN91">
        <v>0</v>
      </c>
      <c r="AO91">
        <v>3.5844479999999996</v>
      </c>
      <c r="AP91">
        <v>2.9283660000000005</v>
      </c>
      <c r="AQ91">
        <v>0</v>
      </c>
      <c r="AR91">
        <v>2.8041599999999995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22.120639084165958</v>
      </c>
      <c r="BB91">
        <f t="shared" si="1"/>
        <v>580.62158790709941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35.71648541224981</v>
      </c>
      <c r="L92">
        <v>19.269925704085924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5.6264921817129174</v>
      </c>
      <c r="S92">
        <v>2.0340885509487001</v>
      </c>
      <c r="T92">
        <v>0</v>
      </c>
      <c r="U92">
        <v>243.68144539964902</v>
      </c>
      <c r="V92">
        <v>9.3713495824884448E-4</v>
      </c>
      <c r="W92">
        <v>11.787584252536639</v>
      </c>
      <c r="X92">
        <v>37.474400747215569</v>
      </c>
      <c r="Y92">
        <v>0</v>
      </c>
      <c r="Z92">
        <v>0</v>
      </c>
      <c r="AA92">
        <v>0</v>
      </c>
      <c r="AB92">
        <v>6.6716807999999999</v>
      </c>
      <c r="AC92">
        <v>4.9152778079999999</v>
      </c>
      <c r="AD92">
        <v>6.9438833099999986</v>
      </c>
      <c r="AE92">
        <v>12.220747499999998</v>
      </c>
      <c r="AF92">
        <v>0</v>
      </c>
      <c r="AG92">
        <v>0</v>
      </c>
      <c r="AH92">
        <v>23.015170530000002</v>
      </c>
      <c r="AI92">
        <v>0</v>
      </c>
      <c r="AJ92">
        <v>0</v>
      </c>
      <c r="AK92">
        <v>13.084645140000001</v>
      </c>
      <c r="AL92">
        <v>5.9020000000000019</v>
      </c>
      <c r="AM92">
        <v>3.9975369983999998</v>
      </c>
      <c r="AN92">
        <v>0</v>
      </c>
      <c r="AO92">
        <v>3.5844479999999996</v>
      </c>
      <c r="AP92">
        <v>2.9283660000000005</v>
      </c>
      <c r="AQ92">
        <v>0</v>
      </c>
      <c r="AR92">
        <v>2.8041599999999995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21.790508484127756</v>
      </c>
      <c r="BB92">
        <f t="shared" si="1"/>
        <v>571.95633579749949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35.71648541224981</v>
      </c>
      <c r="L93">
        <v>19.269925704085924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5.6264921817129174</v>
      </c>
      <c r="S93">
        <v>2.1490156388825263</v>
      </c>
      <c r="T93">
        <v>0</v>
      </c>
      <c r="U93">
        <v>243.68144539964902</v>
      </c>
      <c r="V93">
        <v>9.3713495824884448E-4</v>
      </c>
      <c r="W93">
        <v>11.787584252536639</v>
      </c>
      <c r="X93">
        <v>37.474400747215569</v>
      </c>
      <c r="Y93">
        <v>0</v>
      </c>
      <c r="Z93">
        <v>0</v>
      </c>
      <c r="AA93">
        <v>0</v>
      </c>
      <c r="AB93">
        <v>6.6716807999999999</v>
      </c>
      <c r="AC93">
        <v>4.9152778079999999</v>
      </c>
      <c r="AD93">
        <v>4.6292555399999991</v>
      </c>
      <c r="AE93">
        <v>7.8212783999999989</v>
      </c>
      <c r="AF93">
        <v>0</v>
      </c>
      <c r="AG93">
        <v>0</v>
      </c>
      <c r="AH93">
        <v>21.644361000000004</v>
      </c>
      <c r="AI93">
        <v>0</v>
      </c>
      <c r="AJ93">
        <v>0</v>
      </c>
      <c r="AK93">
        <v>13.084645140000001</v>
      </c>
      <c r="AL93">
        <v>5.9020000000000019</v>
      </c>
      <c r="AM93">
        <v>2.6812748159999997</v>
      </c>
      <c r="AN93">
        <v>0</v>
      </c>
      <c r="AO93">
        <v>3.5844479999999996</v>
      </c>
      <c r="AP93">
        <v>2.9283660000000005</v>
      </c>
      <c r="AQ93">
        <v>0</v>
      </c>
      <c r="AR93">
        <v>2.8041599999999995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21.402052517579225</v>
      </c>
      <c r="BB93">
        <f t="shared" si="1"/>
        <v>561.76016322958185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35.140888038689141</v>
      </c>
      <c r="L94">
        <v>19.269925704085924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5.6264921817129174</v>
      </c>
      <c r="S94">
        <v>2.1490156388825263</v>
      </c>
      <c r="T94">
        <v>0</v>
      </c>
      <c r="U94">
        <v>243.68144539964902</v>
      </c>
      <c r="V94">
        <v>9.3713495824884448E-4</v>
      </c>
      <c r="W94">
        <v>11.787584252536639</v>
      </c>
      <c r="X94">
        <v>37.474400747215569</v>
      </c>
      <c r="Y94">
        <v>0</v>
      </c>
      <c r="Z94">
        <v>0</v>
      </c>
      <c r="AA94">
        <v>0</v>
      </c>
      <c r="AB94">
        <v>6.6716807999999999</v>
      </c>
      <c r="AC94">
        <v>4.9152778079999999</v>
      </c>
      <c r="AD94">
        <v>4.6292555399999991</v>
      </c>
      <c r="AE94">
        <v>3.9106391999999994</v>
      </c>
      <c r="AF94">
        <v>0</v>
      </c>
      <c r="AG94">
        <v>0</v>
      </c>
      <c r="AH94">
        <v>17.82052389</v>
      </c>
      <c r="AI94">
        <v>0</v>
      </c>
      <c r="AJ94">
        <v>0</v>
      </c>
      <c r="AK94">
        <v>13.084645140000001</v>
      </c>
      <c r="AL94">
        <v>5.9020000000000019</v>
      </c>
      <c r="AM94">
        <v>1.3406374079999999</v>
      </c>
      <c r="AN94">
        <v>0</v>
      </c>
      <c r="AO94">
        <v>3.5844479999999996</v>
      </c>
      <c r="AP94">
        <v>2.9283660000000005</v>
      </c>
      <c r="AQ94">
        <v>0</v>
      </c>
      <c r="AR94">
        <v>1.4020799999999998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20.996414975547346</v>
      </c>
      <c r="BB94">
        <f t="shared" si="1"/>
        <v>551.11300968005298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15.593765640957974</v>
      </c>
      <c r="L95">
        <v>19.269925704085924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5.6264921817129174</v>
      </c>
      <c r="S95">
        <v>2.1490156388825263</v>
      </c>
      <c r="T95">
        <v>0</v>
      </c>
      <c r="U95">
        <v>243.68144539964902</v>
      </c>
      <c r="V95">
        <v>9.3713495824884448E-4</v>
      </c>
      <c r="W95">
        <v>11.787584252536639</v>
      </c>
      <c r="X95">
        <v>37.474400747215569</v>
      </c>
      <c r="Y95">
        <v>0</v>
      </c>
      <c r="Z95">
        <v>0</v>
      </c>
      <c r="AA95">
        <v>0</v>
      </c>
      <c r="AB95">
        <v>3.3460003199999999</v>
      </c>
      <c r="AC95">
        <v>2.4576389039999991</v>
      </c>
      <c r="AD95">
        <v>4.6292555399999991</v>
      </c>
      <c r="AE95">
        <v>3.9106391999999994</v>
      </c>
      <c r="AF95">
        <v>0</v>
      </c>
      <c r="AG95">
        <v>0</v>
      </c>
      <c r="AH95">
        <v>17.82052389</v>
      </c>
      <c r="AI95">
        <v>0</v>
      </c>
      <c r="AJ95">
        <v>0</v>
      </c>
      <c r="AK95">
        <v>13.084645140000001</v>
      </c>
      <c r="AL95">
        <v>5.9020000000000019</v>
      </c>
      <c r="AM95">
        <v>0</v>
      </c>
      <c r="AN95">
        <v>0</v>
      </c>
      <c r="AO95">
        <v>3.5844479999999996</v>
      </c>
      <c r="AP95">
        <v>2.9283660000000005</v>
      </c>
      <c r="AQ95">
        <v>0</v>
      </c>
      <c r="AR95">
        <v>2.243328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20.096111000806118</v>
      </c>
      <c r="BB95">
        <f t="shared" si="1"/>
        <v>527.48186950506295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15.593765640957974</v>
      </c>
      <c r="L96">
        <v>19.269925704085924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5.6264921817129174</v>
      </c>
      <c r="S96">
        <v>2.1490156388825263</v>
      </c>
      <c r="T96">
        <v>0</v>
      </c>
      <c r="U96">
        <v>243.68144539964902</v>
      </c>
      <c r="V96">
        <v>9.3713495824884448E-4</v>
      </c>
      <c r="W96">
        <v>11.787584252536639</v>
      </c>
      <c r="X96">
        <v>37.474400747215569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4.6292555399999991</v>
      </c>
      <c r="AE96">
        <v>3.9106391999999994</v>
      </c>
      <c r="AF96">
        <v>0</v>
      </c>
      <c r="AG96">
        <v>0</v>
      </c>
      <c r="AH96">
        <v>17.82052389</v>
      </c>
      <c r="AI96">
        <v>0</v>
      </c>
      <c r="AJ96">
        <v>0</v>
      </c>
      <c r="AK96">
        <v>13.084645140000001</v>
      </c>
      <c r="AL96">
        <v>5.9020000000000019</v>
      </c>
      <c r="AM96">
        <v>0</v>
      </c>
      <c r="AN96">
        <v>0</v>
      </c>
      <c r="AO96">
        <v>3.5844479999999996</v>
      </c>
      <c r="AP96">
        <v>2.9283660000000005</v>
      </c>
      <c r="AQ96">
        <v>0</v>
      </c>
      <c r="AR96">
        <v>2.243328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20.096111000806118</v>
      </c>
      <c r="BB96">
        <f t="shared" si="1"/>
        <v>527.48186950506295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15.593765640957974</v>
      </c>
      <c r="L97">
        <v>19.269925704085924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5.6264921817129174</v>
      </c>
      <c r="S97">
        <v>2.1490156388825263</v>
      </c>
      <c r="T97">
        <v>0</v>
      </c>
      <c r="U97">
        <v>243.68144539964902</v>
      </c>
      <c r="V97">
        <v>9.3713495824884448E-4</v>
      </c>
      <c r="W97">
        <v>11.787584252536639</v>
      </c>
      <c r="X97">
        <v>37.474400747215569</v>
      </c>
      <c r="Y97">
        <v>0</v>
      </c>
      <c r="Z97">
        <v>0</v>
      </c>
      <c r="AA97">
        <v>0</v>
      </c>
      <c r="AB97">
        <v>3.3460003199999999</v>
      </c>
      <c r="AC97">
        <v>2.4576389039999991</v>
      </c>
      <c r="AD97">
        <v>4.6292555399999991</v>
      </c>
      <c r="AE97">
        <v>3.9106391999999994</v>
      </c>
      <c r="AF97">
        <v>0</v>
      </c>
      <c r="AG97">
        <v>0</v>
      </c>
      <c r="AH97">
        <v>11.880349259999999</v>
      </c>
      <c r="AI97">
        <v>0</v>
      </c>
      <c r="AJ97">
        <v>0</v>
      </c>
      <c r="AK97">
        <v>13.084645140000001</v>
      </c>
      <c r="AL97">
        <v>5.9020000000000019</v>
      </c>
      <c r="AM97">
        <v>0</v>
      </c>
      <c r="AN97">
        <v>0</v>
      </c>
      <c r="AO97">
        <v>3.5844479999999996</v>
      </c>
      <c r="AP97">
        <v>2.9283660000000005</v>
      </c>
      <c r="AQ97">
        <v>0</v>
      </c>
      <c r="AR97">
        <v>2.243328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19.878106798306113</v>
      </c>
      <c r="BB97">
        <f t="shared" si="1"/>
        <v>521.75969907756291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15.593765640957974</v>
      </c>
      <c r="L98">
        <v>19.269925704085924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5.6264921817129174</v>
      </c>
      <c r="S98">
        <v>2.1490156388825263</v>
      </c>
      <c r="T98">
        <v>0</v>
      </c>
      <c r="U98">
        <v>243.68144539964902</v>
      </c>
      <c r="V98">
        <v>9.3713495824884448E-4</v>
      </c>
      <c r="W98">
        <v>11.787584252536639</v>
      </c>
      <c r="X98">
        <v>37.474400747215569</v>
      </c>
      <c r="Y98">
        <v>0</v>
      </c>
      <c r="Z98">
        <v>0</v>
      </c>
      <c r="AA98">
        <v>0</v>
      </c>
      <c r="AB98">
        <v>3.3460003199999999</v>
      </c>
      <c r="AC98">
        <v>2.4576389039999991</v>
      </c>
      <c r="AD98">
        <v>4.6292555399999991</v>
      </c>
      <c r="AE98">
        <v>3.9106391999999994</v>
      </c>
      <c r="AF98">
        <v>0</v>
      </c>
      <c r="AG98">
        <v>0</v>
      </c>
      <c r="AH98">
        <v>11.880349259999999</v>
      </c>
      <c r="AI98">
        <v>0</v>
      </c>
      <c r="AJ98">
        <v>0</v>
      </c>
      <c r="AK98">
        <v>13.084645140000001</v>
      </c>
      <c r="AL98">
        <v>5.9020000000000019</v>
      </c>
      <c r="AM98">
        <v>0</v>
      </c>
      <c r="AN98">
        <v>0</v>
      </c>
      <c r="AO98">
        <v>3.5844479999999996</v>
      </c>
      <c r="AP98">
        <v>2.9283660000000005</v>
      </c>
      <c r="AQ98">
        <v>0</v>
      </c>
      <c r="AR98">
        <v>2.243328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19.878106798306113</v>
      </c>
      <c r="BB98">
        <f t="shared" si="1"/>
        <v>521.75969907756291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0.45117294193675783</v>
      </c>
      <c r="L99">
        <f t="shared" si="2"/>
        <v>0.56381242262510889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0.11264772504570474</v>
      </c>
      <c r="S99">
        <f t="shared" si="2"/>
        <v>6.3478816831473953E-2</v>
      </c>
      <c r="T99">
        <f t="shared" si="2"/>
        <v>0</v>
      </c>
      <c r="U99">
        <f t="shared" si="2"/>
        <v>5.848354689591571</v>
      </c>
      <c r="V99">
        <f t="shared" si="2"/>
        <v>3.1656969194572761E-2</v>
      </c>
      <c r="W99">
        <f t="shared" si="2"/>
        <v>0.2426010702133761</v>
      </c>
      <c r="X99">
        <f t="shared" si="2"/>
        <v>0.83137664267914213</v>
      </c>
      <c r="Y99">
        <f t="shared" si="2"/>
        <v>0</v>
      </c>
      <c r="Z99">
        <f t="shared" si="2"/>
        <v>3.435460490000003E-2</v>
      </c>
      <c r="AA99">
        <f t="shared" si="2"/>
        <v>4.013179934000001E-2</v>
      </c>
      <c r="AB99">
        <f t="shared" si="2"/>
        <v>8.0983028999999956E-2</v>
      </c>
      <c r="AC99">
        <f t="shared" si="2"/>
        <v>6.0212153148000012E-2</v>
      </c>
      <c r="AD99">
        <f t="shared" si="2"/>
        <v>0.13839561980789997</v>
      </c>
      <c r="AE99">
        <f t="shared" si="2"/>
        <v>0.1760260175569999</v>
      </c>
      <c r="AF99">
        <f t="shared" si="2"/>
        <v>0</v>
      </c>
      <c r="AG99">
        <f t="shared" si="2"/>
        <v>0</v>
      </c>
      <c r="AH99">
        <f t="shared" si="2"/>
        <v>0.33789252450000001</v>
      </c>
      <c r="AI99">
        <f t="shared" si="2"/>
        <v>3.4105438649999993E-2</v>
      </c>
      <c r="AJ99">
        <f t="shared" si="2"/>
        <v>0</v>
      </c>
      <c r="AK99">
        <f t="shared" si="2"/>
        <v>0.31403148336000036</v>
      </c>
      <c r="AL99">
        <f t="shared" si="2"/>
        <v>0.14459900000000023</v>
      </c>
      <c r="AM99">
        <f t="shared" si="2"/>
        <v>2.3644307376799994E-2</v>
      </c>
      <c r="AN99">
        <f t="shared" si="2"/>
        <v>0</v>
      </c>
      <c r="AO99">
        <f t="shared" si="2"/>
        <v>9.1142057999999998E-2</v>
      </c>
      <c r="AP99">
        <f t="shared" si="2"/>
        <v>7.0231977900000062E-2</v>
      </c>
      <c r="AQ99">
        <f t="shared" si="2"/>
        <v>0</v>
      </c>
      <c r="AR99">
        <f t="shared" si="2"/>
        <v>6.5407032000000059E-2</v>
      </c>
      <c r="AS99">
        <f t="shared" si="2"/>
        <v>6.4013897879999893E-2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0.49201529251909215</v>
      </c>
      <c r="BB99">
        <f t="shared" si="1"/>
        <v>12.914395934743206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2.9481988964813892</v>
      </c>
      <c r="L3">
        <v>249.99846072417046</v>
      </c>
      <c r="M3">
        <v>28.224613438909053</v>
      </c>
      <c r="N3">
        <v>36.24669864074329</v>
      </c>
      <c r="O3">
        <v>0</v>
      </c>
      <c r="P3">
        <v>42.738049336810718</v>
      </c>
      <c r="Q3">
        <v>0</v>
      </c>
      <c r="R3">
        <v>6.0021396240845073</v>
      </c>
      <c r="S3">
        <v>8.0952536023054762</v>
      </c>
      <c r="T3">
        <v>0</v>
      </c>
      <c r="U3">
        <v>53.534344974268969</v>
      </c>
      <c r="V3">
        <v>6.3739231227217923</v>
      </c>
      <c r="W3">
        <v>14.236413375422774</v>
      </c>
      <c r="X3">
        <v>45.000423057944445</v>
      </c>
      <c r="Y3">
        <v>0</v>
      </c>
      <c r="Z3">
        <v>0</v>
      </c>
      <c r="AA3">
        <v>0</v>
      </c>
      <c r="AB3">
        <v>4.0076610000000006</v>
      </c>
      <c r="AC3">
        <v>0</v>
      </c>
      <c r="AD3">
        <v>5.5931399999999991</v>
      </c>
      <c r="AE3">
        <v>4.7236488000000003</v>
      </c>
      <c r="AF3">
        <v>1.9662681999999998</v>
      </c>
      <c r="AG3">
        <v>12.384912959999994</v>
      </c>
      <c r="AH3">
        <v>21.532237350000006</v>
      </c>
      <c r="AI3">
        <v>0</v>
      </c>
      <c r="AJ3">
        <v>0</v>
      </c>
      <c r="AK3">
        <v>15.80599818</v>
      </c>
      <c r="AL3">
        <v>0</v>
      </c>
      <c r="AM3">
        <v>0</v>
      </c>
      <c r="AN3">
        <v>0</v>
      </c>
      <c r="AO3">
        <v>5.0511552000000002</v>
      </c>
      <c r="AP3">
        <v>4.0087101599999997</v>
      </c>
      <c r="AQ3">
        <v>4.7747569999999993</v>
      </c>
      <c r="AR3">
        <v>16.257945599999996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21.91200949272217</v>
      </c>
      <c r="BB3">
        <f>SUM(B3:AZ3)-BA3</f>
        <v>575.14548843914065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2.9481988964813892</v>
      </c>
      <c r="L4">
        <v>249.99846072417046</v>
      </c>
      <c r="M4">
        <v>28.224613438909053</v>
      </c>
      <c r="N4">
        <v>36.24669864074329</v>
      </c>
      <c r="O4">
        <v>0</v>
      </c>
      <c r="P4">
        <v>42.738049336810718</v>
      </c>
      <c r="Q4">
        <v>0</v>
      </c>
      <c r="R4">
        <v>6.0021396240845073</v>
      </c>
      <c r="S4">
        <v>8.0952536023054762</v>
      </c>
      <c r="T4">
        <v>0</v>
      </c>
      <c r="U4">
        <v>53.534344974268969</v>
      </c>
      <c r="V4">
        <v>6.3739231227217923</v>
      </c>
      <c r="W4">
        <v>14.236413375422774</v>
      </c>
      <c r="X4">
        <v>45.000423057944445</v>
      </c>
      <c r="Y4">
        <v>0</v>
      </c>
      <c r="Z4">
        <v>0</v>
      </c>
      <c r="AA4">
        <v>0</v>
      </c>
      <c r="AB4">
        <v>4.0076610000000006</v>
      </c>
      <c r="AC4">
        <v>0</v>
      </c>
      <c r="AD4">
        <v>5.5931399999999991</v>
      </c>
      <c r="AE4">
        <v>4.7236488000000003</v>
      </c>
      <c r="AF4">
        <v>1.9662681999999998</v>
      </c>
      <c r="AG4">
        <v>12.384912959999994</v>
      </c>
      <c r="AH4">
        <v>11.623340000000001</v>
      </c>
      <c r="AI4">
        <v>0</v>
      </c>
      <c r="AJ4">
        <v>0</v>
      </c>
      <c r="AK4">
        <v>15.80599818</v>
      </c>
      <c r="AL4">
        <v>0</v>
      </c>
      <c r="AM4">
        <v>0</v>
      </c>
      <c r="AN4">
        <v>0</v>
      </c>
      <c r="AO4">
        <v>5.0511552000000002</v>
      </c>
      <c r="AP4">
        <v>4.0087101599999997</v>
      </c>
      <c r="AQ4">
        <v>4.7747569999999993</v>
      </c>
      <c r="AR4">
        <v>16.257945599999996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21.548353107222169</v>
      </c>
      <c r="BB4">
        <f t="shared" ref="BB4:BB67" si="0">SUM(B4:AZ4)-BA4</f>
        <v>565.60024747464058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2.9481988964813892</v>
      </c>
      <c r="L5">
        <v>249.99846072417046</v>
      </c>
      <c r="M5">
        <v>28.224613438909053</v>
      </c>
      <c r="N5">
        <v>36.24669864074329</v>
      </c>
      <c r="O5">
        <v>0</v>
      </c>
      <c r="P5">
        <v>42.738049336810718</v>
      </c>
      <c r="Q5">
        <v>0</v>
      </c>
      <c r="R5">
        <v>6.0021396240845073</v>
      </c>
      <c r="S5">
        <v>8.0952536023054762</v>
      </c>
      <c r="T5">
        <v>0</v>
      </c>
      <c r="U5">
        <v>53.534344974268969</v>
      </c>
      <c r="V5">
        <v>6.3739231227217923</v>
      </c>
      <c r="W5">
        <v>14.236413375422774</v>
      </c>
      <c r="X5">
        <v>45.000423057944445</v>
      </c>
      <c r="Y5">
        <v>0</v>
      </c>
      <c r="Z5">
        <v>0</v>
      </c>
      <c r="AA5">
        <v>0</v>
      </c>
      <c r="AB5">
        <v>4.0076610000000006</v>
      </c>
      <c r="AC5">
        <v>0</v>
      </c>
      <c r="AD5">
        <v>5.5931399999999991</v>
      </c>
      <c r="AE5">
        <v>4.7236488000000003</v>
      </c>
      <c r="AF5">
        <v>1.9662681999999998</v>
      </c>
      <c r="AG5">
        <v>12.384912959999994</v>
      </c>
      <c r="AH5">
        <v>11.623340000000001</v>
      </c>
      <c r="AI5">
        <v>0</v>
      </c>
      <c r="AJ5">
        <v>0</v>
      </c>
      <c r="AK5">
        <v>15.80599818</v>
      </c>
      <c r="AL5">
        <v>0</v>
      </c>
      <c r="AM5">
        <v>0</v>
      </c>
      <c r="AN5">
        <v>0</v>
      </c>
      <c r="AO5">
        <v>5.0511552000000002</v>
      </c>
      <c r="AP5">
        <v>4.0087101599999997</v>
      </c>
      <c r="AQ5">
        <v>0</v>
      </c>
      <c r="AR5">
        <v>1.0161216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20.813744733222173</v>
      </c>
      <c r="BB5">
        <f t="shared" si="0"/>
        <v>546.31827484864061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2.9481988964813892</v>
      </c>
      <c r="L6">
        <v>249.99846072417046</v>
      </c>
      <c r="M6">
        <v>28.224613438909053</v>
      </c>
      <c r="N6">
        <v>36.24669864074329</v>
      </c>
      <c r="O6">
        <v>0</v>
      </c>
      <c r="P6">
        <v>42.738049336810718</v>
      </c>
      <c r="Q6">
        <v>0</v>
      </c>
      <c r="R6">
        <v>6.0021396240845073</v>
      </c>
      <c r="S6">
        <v>8.0952536023054762</v>
      </c>
      <c r="T6">
        <v>0</v>
      </c>
      <c r="U6">
        <v>53.534344974268969</v>
      </c>
      <c r="V6">
        <v>6.3739231227217923</v>
      </c>
      <c r="W6">
        <v>14.236413375422774</v>
      </c>
      <c r="X6">
        <v>45.000423057944445</v>
      </c>
      <c r="Y6">
        <v>0</v>
      </c>
      <c r="Z6">
        <v>0</v>
      </c>
      <c r="AA6">
        <v>0</v>
      </c>
      <c r="AB6">
        <v>4.0076610000000006</v>
      </c>
      <c r="AC6">
        <v>0</v>
      </c>
      <c r="AD6">
        <v>5.5931399999999991</v>
      </c>
      <c r="AE6">
        <v>4.7236488000000003</v>
      </c>
      <c r="AF6">
        <v>1.9662681999999998</v>
      </c>
      <c r="AG6">
        <v>12.384912959999994</v>
      </c>
      <c r="AH6">
        <v>5.8116700000000003</v>
      </c>
      <c r="AI6">
        <v>0</v>
      </c>
      <c r="AJ6">
        <v>0</v>
      </c>
      <c r="AK6">
        <v>15.80599818</v>
      </c>
      <c r="AL6">
        <v>0</v>
      </c>
      <c r="AM6">
        <v>0</v>
      </c>
      <c r="AN6">
        <v>0</v>
      </c>
      <c r="AO6">
        <v>5.0511552000000002</v>
      </c>
      <c r="AP6">
        <v>4.0087101599999997</v>
      </c>
      <c r="AQ6">
        <v>0</v>
      </c>
      <c r="AR6">
        <v>1.0161216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20.600456444222175</v>
      </c>
      <c r="BB6">
        <f t="shared" si="0"/>
        <v>540.71989313764061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2.9481988964813892</v>
      </c>
      <c r="L7">
        <v>249.99846072417046</v>
      </c>
      <c r="M7">
        <v>28.224613438909053</v>
      </c>
      <c r="N7">
        <v>36.24669864074329</v>
      </c>
      <c r="O7">
        <v>0</v>
      </c>
      <c r="P7">
        <v>42.738049336810718</v>
      </c>
      <c r="Q7">
        <v>0</v>
      </c>
      <c r="R7">
        <v>6.0021396240845073</v>
      </c>
      <c r="S7">
        <v>8.0952536023054762</v>
      </c>
      <c r="T7">
        <v>0</v>
      </c>
      <c r="U7">
        <v>53.534344974268969</v>
      </c>
      <c r="V7">
        <v>6.3739231227217923</v>
      </c>
      <c r="W7">
        <v>14.236413375422774</v>
      </c>
      <c r="X7">
        <v>45.000423057944445</v>
      </c>
      <c r="Y7">
        <v>0</v>
      </c>
      <c r="Z7">
        <v>0</v>
      </c>
      <c r="AA7">
        <v>0</v>
      </c>
      <c r="AB7">
        <v>4.0076610000000006</v>
      </c>
      <c r="AC7">
        <v>0</v>
      </c>
      <c r="AD7">
        <v>5.5931399999999991</v>
      </c>
      <c r="AE7">
        <v>4.7236488000000003</v>
      </c>
      <c r="AF7">
        <v>1.9662681999999998</v>
      </c>
      <c r="AG7">
        <v>12.384912959999994</v>
      </c>
      <c r="AH7">
        <v>5.8116700000000003</v>
      </c>
      <c r="AI7">
        <v>0</v>
      </c>
      <c r="AJ7">
        <v>0</v>
      </c>
      <c r="AK7">
        <v>15.80599818</v>
      </c>
      <c r="AL7">
        <v>0</v>
      </c>
      <c r="AM7">
        <v>0</v>
      </c>
      <c r="AN7">
        <v>0</v>
      </c>
      <c r="AO7">
        <v>5.0511552000000002</v>
      </c>
      <c r="AP7">
        <v>4.0087101599999997</v>
      </c>
      <c r="AQ7">
        <v>0</v>
      </c>
      <c r="AR7">
        <v>1.0161216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20.600456444222175</v>
      </c>
      <c r="BB7">
        <f t="shared" si="0"/>
        <v>540.71989313764061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2.9481988964813892</v>
      </c>
      <c r="L8">
        <v>249.99846072417046</v>
      </c>
      <c r="M8">
        <v>28.224613438909053</v>
      </c>
      <c r="N8">
        <v>36.24669864074329</v>
      </c>
      <c r="O8">
        <v>0</v>
      </c>
      <c r="P8">
        <v>42.738049336810718</v>
      </c>
      <c r="Q8">
        <v>0</v>
      </c>
      <c r="R8">
        <v>6.0021396240845073</v>
      </c>
      <c r="S8">
        <v>8.0952536023054762</v>
      </c>
      <c r="T8">
        <v>0</v>
      </c>
      <c r="U8">
        <v>53.534344974268969</v>
      </c>
      <c r="V8">
        <v>6.3739231227217923</v>
      </c>
      <c r="W8">
        <v>14.236413375422774</v>
      </c>
      <c r="X8">
        <v>45.000423057944445</v>
      </c>
      <c r="Y8">
        <v>0</v>
      </c>
      <c r="Z8">
        <v>0</v>
      </c>
      <c r="AA8">
        <v>0</v>
      </c>
      <c r="AB8">
        <v>4.0076610000000006</v>
      </c>
      <c r="AC8">
        <v>0</v>
      </c>
      <c r="AD8">
        <v>5.5931399999999991</v>
      </c>
      <c r="AE8">
        <v>4.7236488000000003</v>
      </c>
      <c r="AF8">
        <v>1.9662681999999998</v>
      </c>
      <c r="AG8">
        <v>12.384912959999994</v>
      </c>
      <c r="AH8">
        <v>5.8116700000000003</v>
      </c>
      <c r="AI8">
        <v>0</v>
      </c>
      <c r="AJ8">
        <v>0</v>
      </c>
      <c r="AK8">
        <v>15.80599818</v>
      </c>
      <c r="AL8">
        <v>0</v>
      </c>
      <c r="AM8">
        <v>0</v>
      </c>
      <c r="AN8">
        <v>0</v>
      </c>
      <c r="AO8">
        <v>5.0511552000000002</v>
      </c>
      <c r="AP8">
        <v>4.0087101599999997</v>
      </c>
      <c r="AQ8">
        <v>0</v>
      </c>
      <c r="AR8">
        <v>1.0161216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20.600456444222175</v>
      </c>
      <c r="BB8">
        <f t="shared" si="0"/>
        <v>540.71989313764061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2.9481988964813892</v>
      </c>
      <c r="L9">
        <v>249.99846072417046</v>
      </c>
      <c r="M9">
        <v>28.224613438909053</v>
      </c>
      <c r="N9">
        <v>36.24669864074329</v>
      </c>
      <c r="O9">
        <v>0</v>
      </c>
      <c r="P9">
        <v>42.738049336810718</v>
      </c>
      <c r="Q9">
        <v>0</v>
      </c>
      <c r="R9">
        <v>6.0021396240845073</v>
      </c>
      <c r="S9">
        <v>8.0952536023054762</v>
      </c>
      <c r="T9">
        <v>0</v>
      </c>
      <c r="U9">
        <v>53.534344974268969</v>
      </c>
      <c r="V9">
        <v>6.3739231227217923</v>
      </c>
      <c r="W9">
        <v>14.236413375422774</v>
      </c>
      <c r="X9">
        <v>45.000423057944445</v>
      </c>
      <c r="Y9">
        <v>0</v>
      </c>
      <c r="Z9">
        <v>0</v>
      </c>
      <c r="AA9">
        <v>0</v>
      </c>
      <c r="AB9">
        <v>0</v>
      </c>
      <c r="AC9">
        <v>0</v>
      </c>
      <c r="AD9">
        <v>5.5931399999999991</v>
      </c>
      <c r="AE9">
        <v>4.7236488000000003</v>
      </c>
      <c r="AF9">
        <v>1.9662681999999998</v>
      </c>
      <c r="AG9">
        <v>12.384912959999994</v>
      </c>
      <c r="AH9">
        <v>5.8116700000000003</v>
      </c>
      <c r="AI9">
        <v>0</v>
      </c>
      <c r="AJ9">
        <v>0</v>
      </c>
      <c r="AK9">
        <v>15.80599818</v>
      </c>
      <c r="AL9">
        <v>0</v>
      </c>
      <c r="AM9">
        <v>0</v>
      </c>
      <c r="AN9">
        <v>0</v>
      </c>
      <c r="AO9">
        <v>5.0511552000000002</v>
      </c>
      <c r="AP9">
        <v>4.0087101599999997</v>
      </c>
      <c r="AQ9">
        <v>0</v>
      </c>
      <c r="AR9">
        <v>1.0161216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20.294338508822168</v>
      </c>
      <c r="BB9">
        <f t="shared" si="0"/>
        <v>532.68492279304064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2.9481988964813892</v>
      </c>
      <c r="L10">
        <v>220.00121273456347</v>
      </c>
      <c r="M10">
        <v>28.224613438909053</v>
      </c>
      <c r="N10">
        <v>36.24669864074329</v>
      </c>
      <c r="O10">
        <v>0</v>
      </c>
      <c r="P10">
        <v>42.738049336810718</v>
      </c>
      <c r="Q10">
        <v>0</v>
      </c>
      <c r="R10">
        <v>6.0021396240845073</v>
      </c>
      <c r="S10">
        <v>8.0952536023054762</v>
      </c>
      <c r="T10">
        <v>0</v>
      </c>
      <c r="U10">
        <v>53.534344974268969</v>
      </c>
      <c r="V10">
        <v>6.3739231227217923</v>
      </c>
      <c r="W10">
        <v>14.236413375422774</v>
      </c>
      <c r="X10">
        <v>45.000423057944445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5.5931399999999991</v>
      </c>
      <c r="AE10">
        <v>4.7236488000000003</v>
      </c>
      <c r="AF10">
        <v>1.9662681999999998</v>
      </c>
      <c r="AG10">
        <v>12.384912959999994</v>
      </c>
      <c r="AH10">
        <v>5.8116700000000003</v>
      </c>
      <c r="AI10">
        <v>0</v>
      </c>
      <c r="AJ10">
        <v>0</v>
      </c>
      <c r="AK10">
        <v>15.80599818</v>
      </c>
      <c r="AL10">
        <v>0</v>
      </c>
      <c r="AM10">
        <v>0</v>
      </c>
      <c r="AN10">
        <v>0</v>
      </c>
      <c r="AO10">
        <v>5.0511552000000002</v>
      </c>
      <c r="AP10">
        <v>4.0087101599999997</v>
      </c>
      <c r="AQ10">
        <v>0</v>
      </c>
      <c r="AR10">
        <v>1.0161216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19.193439514018994</v>
      </c>
      <c r="BB10">
        <f t="shared" si="0"/>
        <v>503.78857379823683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2.9481988964813892</v>
      </c>
      <c r="L11">
        <v>220.00121273456347</v>
      </c>
      <c r="M11">
        <v>28.224613438909053</v>
      </c>
      <c r="N11">
        <v>36.24669864074329</v>
      </c>
      <c r="O11">
        <v>0</v>
      </c>
      <c r="P11">
        <v>42.738049336810718</v>
      </c>
      <c r="Q11">
        <v>0</v>
      </c>
      <c r="R11">
        <v>6.0021396240845073</v>
      </c>
      <c r="S11">
        <v>8.0952536023054762</v>
      </c>
      <c r="T11">
        <v>0</v>
      </c>
      <c r="U11">
        <v>53.534344974268969</v>
      </c>
      <c r="V11">
        <v>6.3739231227217923</v>
      </c>
      <c r="W11">
        <v>14.236413375422774</v>
      </c>
      <c r="X11">
        <v>45.000423057944445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5.5931399999999991</v>
      </c>
      <c r="AE11">
        <v>4.7236488000000003</v>
      </c>
      <c r="AF11">
        <v>1.9662681999999998</v>
      </c>
      <c r="AG11">
        <v>12.384912959999994</v>
      </c>
      <c r="AH11">
        <v>5.8116700000000003</v>
      </c>
      <c r="AI11">
        <v>0</v>
      </c>
      <c r="AJ11">
        <v>0</v>
      </c>
      <c r="AK11">
        <v>15.80599818</v>
      </c>
      <c r="AL11">
        <v>0</v>
      </c>
      <c r="AM11">
        <v>0</v>
      </c>
      <c r="AN11">
        <v>0</v>
      </c>
      <c r="AO11">
        <v>5.0511552000000002</v>
      </c>
      <c r="AP11">
        <v>4.0087101599999997</v>
      </c>
      <c r="AQ11">
        <v>0</v>
      </c>
      <c r="AR11">
        <v>1.0161216</v>
      </c>
      <c r="AS11">
        <v>3.2191174080000002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19.267232277218998</v>
      </c>
      <c r="BB11">
        <f t="shared" si="0"/>
        <v>505.72548687503684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2.9481988964813892</v>
      </c>
      <c r="L12">
        <v>220.00121273456347</v>
      </c>
      <c r="M12">
        <v>28.224613438909053</v>
      </c>
      <c r="N12">
        <v>36.24669864074329</v>
      </c>
      <c r="O12">
        <v>0</v>
      </c>
      <c r="P12">
        <v>42.738049336810718</v>
      </c>
      <c r="Q12">
        <v>0</v>
      </c>
      <c r="R12">
        <v>6.0021396240845073</v>
      </c>
      <c r="S12">
        <v>8.0952536023054762</v>
      </c>
      <c r="T12">
        <v>0</v>
      </c>
      <c r="U12">
        <v>53.534344974268969</v>
      </c>
      <c r="V12">
        <v>6.3739231227217923</v>
      </c>
      <c r="W12">
        <v>14.236413375422774</v>
      </c>
      <c r="X12">
        <v>45.000423057944445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5.5931399999999991</v>
      </c>
      <c r="AE12">
        <v>4.7236488000000003</v>
      </c>
      <c r="AF12">
        <v>1.9662681999999998</v>
      </c>
      <c r="AG12">
        <v>12.384912959999994</v>
      </c>
      <c r="AH12">
        <v>5.8116700000000003</v>
      </c>
      <c r="AI12">
        <v>0</v>
      </c>
      <c r="AJ12">
        <v>0</v>
      </c>
      <c r="AK12">
        <v>15.80599818</v>
      </c>
      <c r="AL12">
        <v>0</v>
      </c>
      <c r="AM12">
        <v>0</v>
      </c>
      <c r="AN12">
        <v>0</v>
      </c>
      <c r="AO12">
        <v>5.0511552000000002</v>
      </c>
      <c r="AP12">
        <v>4.0087101599999997</v>
      </c>
      <c r="AQ12">
        <v>0</v>
      </c>
      <c r="AR12">
        <v>1.0161216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19.267232277218998</v>
      </c>
      <c r="BB12">
        <f t="shared" si="0"/>
        <v>505.72548687503684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2.9481988964813892</v>
      </c>
      <c r="L13">
        <v>220.00121273456347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6.0021396240845073</v>
      </c>
      <c r="S13">
        <v>8.0952536023054762</v>
      </c>
      <c r="T13">
        <v>0</v>
      </c>
      <c r="U13">
        <v>53.534344974268969</v>
      </c>
      <c r="V13">
        <v>6.3739231227217923</v>
      </c>
      <c r="W13">
        <v>14.236413375422774</v>
      </c>
      <c r="X13">
        <v>45.000423057944445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5.5931399999999991</v>
      </c>
      <c r="AE13">
        <v>4.7236488000000003</v>
      </c>
      <c r="AF13">
        <v>1.9662681999999998</v>
      </c>
      <c r="AG13">
        <v>12.384912959999994</v>
      </c>
      <c r="AH13">
        <v>5.8116700000000003</v>
      </c>
      <c r="AI13">
        <v>0</v>
      </c>
      <c r="AJ13">
        <v>0</v>
      </c>
      <c r="AK13">
        <v>15.80599818</v>
      </c>
      <c r="AL13">
        <v>0</v>
      </c>
      <c r="AM13">
        <v>0</v>
      </c>
      <c r="AN13">
        <v>0</v>
      </c>
      <c r="AO13">
        <v>5.0511552000000002</v>
      </c>
      <c r="AP13">
        <v>4.0087101599999997</v>
      </c>
      <c r="AQ13">
        <v>0</v>
      </c>
      <c r="AR13">
        <v>1.0161216</v>
      </c>
      <c r="AS13">
        <v>3.2191174080000002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19.267232277218998</v>
      </c>
      <c r="BB13">
        <f t="shared" si="0"/>
        <v>505.72548687503684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2.9481988964813892</v>
      </c>
      <c r="L14">
        <v>184.99968040711846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6.0021396240845073</v>
      </c>
      <c r="S14">
        <v>8.0952536023054762</v>
      </c>
      <c r="T14">
        <v>0</v>
      </c>
      <c r="U14">
        <v>53.534344974268969</v>
      </c>
      <c r="V14">
        <v>6.3739231227217923</v>
      </c>
      <c r="W14">
        <v>14.236413375422774</v>
      </c>
      <c r="X14">
        <v>45.000423057944445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5.5931399999999991</v>
      </c>
      <c r="AE14">
        <v>4.7236488000000003</v>
      </c>
      <c r="AF14">
        <v>1.9662681999999998</v>
      </c>
      <c r="AG14">
        <v>12.384912959999994</v>
      </c>
      <c r="AH14">
        <v>5.8116700000000003</v>
      </c>
      <c r="AI14">
        <v>0</v>
      </c>
      <c r="AJ14">
        <v>0</v>
      </c>
      <c r="AK14">
        <v>15.80599818</v>
      </c>
      <c r="AL14">
        <v>0</v>
      </c>
      <c r="AM14">
        <v>0</v>
      </c>
      <c r="AN14">
        <v>0</v>
      </c>
      <c r="AO14">
        <v>5.0511552000000002</v>
      </c>
      <c r="AP14">
        <v>4.0087101599999997</v>
      </c>
      <c r="AQ14">
        <v>0</v>
      </c>
      <c r="AR14">
        <v>1.0161216</v>
      </c>
      <c r="AS14">
        <v>1.6508294399999996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17.925165343201758</v>
      </c>
      <c r="BB14">
        <f t="shared" si="0"/>
        <v>470.49773351360915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2.9481988964813892</v>
      </c>
      <c r="L15">
        <v>184.99968040711846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6.0021396240845073</v>
      </c>
      <c r="S15">
        <v>8.0952536023054762</v>
      </c>
      <c r="T15">
        <v>0</v>
      </c>
      <c r="U15">
        <v>53.534344974268969</v>
      </c>
      <c r="V15">
        <v>6.3739231227217923</v>
      </c>
      <c r="W15">
        <v>14.236413375422774</v>
      </c>
      <c r="X15">
        <v>45.000423057944445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5.5931399999999991</v>
      </c>
      <c r="AE15">
        <v>4.7236488000000003</v>
      </c>
      <c r="AF15">
        <v>1.9662681999999998</v>
      </c>
      <c r="AG15">
        <v>12.384912959999994</v>
      </c>
      <c r="AH15">
        <v>5.8116700000000003</v>
      </c>
      <c r="AI15">
        <v>0</v>
      </c>
      <c r="AJ15">
        <v>0</v>
      </c>
      <c r="AK15">
        <v>15.80599818</v>
      </c>
      <c r="AL15">
        <v>0</v>
      </c>
      <c r="AM15">
        <v>0</v>
      </c>
      <c r="AN15">
        <v>0</v>
      </c>
      <c r="AO15">
        <v>5.0511552000000002</v>
      </c>
      <c r="AP15">
        <v>3.5370972000000003</v>
      </c>
      <c r="AQ15">
        <v>0</v>
      </c>
      <c r="AR15">
        <v>1.0161216</v>
      </c>
      <c r="AS15">
        <v>1.6508294399999996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17.907856914401759</v>
      </c>
      <c r="BB15">
        <f t="shared" si="0"/>
        <v>470.04342898240913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2.9481988964813892</v>
      </c>
      <c r="L16">
        <v>184.99968040711846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6.0021396240845073</v>
      </c>
      <c r="S16">
        <v>8.0952536023054762</v>
      </c>
      <c r="T16">
        <v>0</v>
      </c>
      <c r="U16">
        <v>53.534344974268969</v>
      </c>
      <c r="V16">
        <v>6.3739231227217923</v>
      </c>
      <c r="W16">
        <v>14.236413375422774</v>
      </c>
      <c r="X16">
        <v>45.000423057944445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5.5931399999999991</v>
      </c>
      <c r="AE16">
        <v>4.7236488000000003</v>
      </c>
      <c r="AF16">
        <v>1.9662681999999998</v>
      </c>
      <c r="AG16">
        <v>12.384912959999994</v>
      </c>
      <c r="AH16">
        <v>5.8116700000000003</v>
      </c>
      <c r="AI16">
        <v>0</v>
      </c>
      <c r="AJ16">
        <v>0</v>
      </c>
      <c r="AK16">
        <v>15.80599818</v>
      </c>
      <c r="AL16">
        <v>0</v>
      </c>
      <c r="AM16">
        <v>0</v>
      </c>
      <c r="AN16">
        <v>0</v>
      </c>
      <c r="AO16">
        <v>5.0511552000000002</v>
      </c>
      <c r="AP16">
        <v>3.5370972000000003</v>
      </c>
      <c r="AQ16">
        <v>0</v>
      </c>
      <c r="AR16">
        <v>1.0161216</v>
      </c>
      <c r="AS16">
        <v>1.6508294399999996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17.907856914401759</v>
      </c>
      <c r="BB16">
        <f t="shared" si="0"/>
        <v>470.04342898240913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2.9481988964813892</v>
      </c>
      <c r="L17">
        <v>184.99968040711846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6.0021396240845073</v>
      </c>
      <c r="S17">
        <v>8.0952536023054762</v>
      </c>
      <c r="T17">
        <v>0</v>
      </c>
      <c r="U17">
        <v>53.534344974268969</v>
      </c>
      <c r="V17">
        <v>6.3739231227217923</v>
      </c>
      <c r="W17">
        <v>14.236413375422774</v>
      </c>
      <c r="X17">
        <v>45.000423057944445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5.5931399999999991</v>
      </c>
      <c r="AE17">
        <v>4.7236488000000003</v>
      </c>
      <c r="AF17">
        <v>1.9662681999999998</v>
      </c>
      <c r="AG17">
        <v>12.384912959999994</v>
      </c>
      <c r="AH17">
        <v>5.8116700000000003</v>
      </c>
      <c r="AI17">
        <v>0</v>
      </c>
      <c r="AJ17">
        <v>0</v>
      </c>
      <c r="AK17">
        <v>15.80599818</v>
      </c>
      <c r="AL17">
        <v>0</v>
      </c>
      <c r="AM17">
        <v>0</v>
      </c>
      <c r="AN17">
        <v>0</v>
      </c>
      <c r="AO17">
        <v>5.0511552000000002</v>
      </c>
      <c r="AP17">
        <v>3.5370972000000003</v>
      </c>
      <c r="AQ17">
        <v>0</v>
      </c>
      <c r="AR17">
        <v>1.0161216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17.907856914401759</v>
      </c>
      <c r="BB17">
        <f t="shared" si="0"/>
        <v>470.04342898240913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2.9481988964813892</v>
      </c>
      <c r="L18">
        <v>184.99968040711846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6.0021396240845073</v>
      </c>
      <c r="S18">
        <v>8.0952536023054762</v>
      </c>
      <c r="T18">
        <v>0</v>
      </c>
      <c r="U18">
        <v>53.534344974268969</v>
      </c>
      <c r="V18">
        <v>6.3739231227217923</v>
      </c>
      <c r="W18">
        <v>14.236413375422774</v>
      </c>
      <c r="X18">
        <v>45.000423057944445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5.5931399999999991</v>
      </c>
      <c r="AE18">
        <v>4.7236488000000003</v>
      </c>
      <c r="AF18">
        <v>1.9662681999999998</v>
      </c>
      <c r="AG18">
        <v>12.384912959999994</v>
      </c>
      <c r="AH18">
        <v>5.8116700000000003</v>
      </c>
      <c r="AI18">
        <v>0</v>
      </c>
      <c r="AJ18">
        <v>0</v>
      </c>
      <c r="AK18">
        <v>15.80599818</v>
      </c>
      <c r="AL18">
        <v>0</v>
      </c>
      <c r="AM18">
        <v>0</v>
      </c>
      <c r="AN18">
        <v>0</v>
      </c>
      <c r="AO18">
        <v>5.0511552000000002</v>
      </c>
      <c r="AP18">
        <v>3.5370972000000003</v>
      </c>
      <c r="AQ18">
        <v>0</v>
      </c>
      <c r="AR18">
        <v>1.0161216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17.907856914401759</v>
      </c>
      <c r="BB18">
        <f t="shared" si="0"/>
        <v>470.04342898240913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2.9481988964813892</v>
      </c>
      <c r="L19">
        <v>184.99968040711846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6.0021396240845073</v>
      </c>
      <c r="S19">
        <v>8.0952536023054762</v>
      </c>
      <c r="T19">
        <v>0</v>
      </c>
      <c r="U19">
        <v>53.534344974268969</v>
      </c>
      <c r="V19">
        <v>6.3739231227217923</v>
      </c>
      <c r="W19">
        <v>14.236413375422774</v>
      </c>
      <c r="X19">
        <v>45.000423057944445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9.4472976000000006</v>
      </c>
      <c r="AF19">
        <v>1.9662681999999998</v>
      </c>
      <c r="AG19">
        <v>12.384912959999994</v>
      </c>
      <c r="AH19">
        <v>5.8116700000000003</v>
      </c>
      <c r="AI19">
        <v>0</v>
      </c>
      <c r="AJ19">
        <v>0</v>
      </c>
      <c r="AK19">
        <v>15.80599818</v>
      </c>
      <c r="AL19">
        <v>0</v>
      </c>
      <c r="AM19">
        <v>0</v>
      </c>
      <c r="AN19">
        <v>0</v>
      </c>
      <c r="AO19">
        <v>5.0511552000000002</v>
      </c>
      <c r="AP19">
        <v>3.5370972000000003</v>
      </c>
      <c r="AQ19">
        <v>0</v>
      </c>
      <c r="AR19">
        <v>1.0161216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18.081214765401757</v>
      </c>
      <c r="BB19">
        <f t="shared" si="0"/>
        <v>474.59371993140917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2.9481988964813892</v>
      </c>
      <c r="L20">
        <v>184.99968040711846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6.0021396240845073</v>
      </c>
      <c r="S20">
        <v>8.0952536023054762</v>
      </c>
      <c r="T20">
        <v>0</v>
      </c>
      <c r="U20">
        <v>53.534344974268969</v>
      </c>
      <c r="V20">
        <v>6.3739231227217923</v>
      </c>
      <c r="W20">
        <v>14.236413375422774</v>
      </c>
      <c r="X20">
        <v>45.000423057944445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9.4472976000000006</v>
      </c>
      <c r="AF20">
        <v>1.9662681999999998</v>
      </c>
      <c r="AG20">
        <v>12.384912959999994</v>
      </c>
      <c r="AH20">
        <v>5.8116700000000003</v>
      </c>
      <c r="AI20">
        <v>0</v>
      </c>
      <c r="AJ20">
        <v>0</v>
      </c>
      <c r="AK20">
        <v>15.80599818</v>
      </c>
      <c r="AL20">
        <v>0</v>
      </c>
      <c r="AM20">
        <v>0</v>
      </c>
      <c r="AN20">
        <v>0</v>
      </c>
      <c r="AO20">
        <v>5.0511552000000002</v>
      </c>
      <c r="AP20">
        <v>3.5370972000000003</v>
      </c>
      <c r="AQ20">
        <v>0</v>
      </c>
      <c r="AR20">
        <v>1.0161216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18.081214765401757</v>
      </c>
      <c r="BB20">
        <f t="shared" si="0"/>
        <v>474.59371993140917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2.9481988964813892</v>
      </c>
      <c r="L21">
        <v>184.99968040711846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6.0021396240845073</v>
      </c>
      <c r="S21">
        <v>8.0952536023054762</v>
      </c>
      <c r="T21">
        <v>0</v>
      </c>
      <c r="U21">
        <v>53.534344974268969</v>
      </c>
      <c r="V21">
        <v>6.3739231227217923</v>
      </c>
      <c r="W21">
        <v>14.236413375422774</v>
      </c>
      <c r="X21">
        <v>45.000423057944445</v>
      </c>
      <c r="Y21">
        <v>0</v>
      </c>
      <c r="Z21">
        <v>2.01070584</v>
      </c>
      <c r="AA21">
        <v>0</v>
      </c>
      <c r="AB21">
        <v>0</v>
      </c>
      <c r="AC21">
        <v>2.9697708319999991</v>
      </c>
      <c r="AD21">
        <v>5.5931399999999991</v>
      </c>
      <c r="AE21">
        <v>9.4472976000000006</v>
      </c>
      <c r="AF21">
        <v>1.9662681999999998</v>
      </c>
      <c r="AG21">
        <v>12.384912959999994</v>
      </c>
      <c r="AH21">
        <v>5.8116700000000003</v>
      </c>
      <c r="AI21">
        <v>0</v>
      </c>
      <c r="AJ21">
        <v>0</v>
      </c>
      <c r="AK21">
        <v>15.80599818</v>
      </c>
      <c r="AL21">
        <v>0</v>
      </c>
      <c r="AM21">
        <v>0</v>
      </c>
      <c r="AN21">
        <v>0</v>
      </c>
      <c r="AO21">
        <v>5.0511552000000002</v>
      </c>
      <c r="AP21">
        <v>3.5370972000000003</v>
      </c>
      <c r="AQ21">
        <v>0</v>
      </c>
      <c r="AR21">
        <v>1.0161216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18.190205256601754</v>
      </c>
      <c r="BB21">
        <f t="shared" si="0"/>
        <v>477.45450027220915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2.9481988964813892</v>
      </c>
      <c r="L22">
        <v>184.99968040711846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6.0021396240845073</v>
      </c>
      <c r="S22">
        <v>8.0952536023054762</v>
      </c>
      <c r="T22">
        <v>0</v>
      </c>
      <c r="U22">
        <v>53.534344974268969</v>
      </c>
      <c r="V22">
        <v>6.3739231227217923</v>
      </c>
      <c r="W22">
        <v>14.236413375422774</v>
      </c>
      <c r="X22">
        <v>45.000423057944445</v>
      </c>
      <c r="Y22">
        <v>0</v>
      </c>
      <c r="Z22">
        <v>2.01070584</v>
      </c>
      <c r="AA22">
        <v>0</v>
      </c>
      <c r="AB22">
        <v>0</v>
      </c>
      <c r="AC22">
        <v>2.9697708319999991</v>
      </c>
      <c r="AD22">
        <v>5.5931399999999991</v>
      </c>
      <c r="AE22">
        <v>9.4472976000000006</v>
      </c>
      <c r="AF22">
        <v>1.9662681999999998</v>
      </c>
      <c r="AG22">
        <v>12.384912959999994</v>
      </c>
      <c r="AH22">
        <v>11.623340000000001</v>
      </c>
      <c r="AI22">
        <v>0</v>
      </c>
      <c r="AJ22">
        <v>0</v>
      </c>
      <c r="AK22">
        <v>15.80599818</v>
      </c>
      <c r="AL22">
        <v>0</v>
      </c>
      <c r="AM22">
        <v>0</v>
      </c>
      <c r="AN22">
        <v>0</v>
      </c>
      <c r="AO22">
        <v>5.0511552000000002</v>
      </c>
      <c r="AP22">
        <v>3.5370972000000003</v>
      </c>
      <c r="AQ22">
        <v>0</v>
      </c>
      <c r="AR22">
        <v>1.0161216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18.403493545601751</v>
      </c>
      <c r="BB22">
        <f t="shared" si="0"/>
        <v>483.05288198320915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2.9481988964813892</v>
      </c>
      <c r="L23">
        <v>220.00121273456347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6.0021396240845073</v>
      </c>
      <c r="S23">
        <v>8.0952536023054762</v>
      </c>
      <c r="T23">
        <v>0</v>
      </c>
      <c r="U23">
        <v>53.534344974268969</v>
      </c>
      <c r="V23">
        <v>6.3739231227217923</v>
      </c>
      <c r="W23">
        <v>14.236413375422774</v>
      </c>
      <c r="X23">
        <v>45.000423057944445</v>
      </c>
      <c r="Y23">
        <v>0</v>
      </c>
      <c r="Z23">
        <v>2.01070584</v>
      </c>
      <c r="AA23">
        <v>0</v>
      </c>
      <c r="AB23">
        <v>0</v>
      </c>
      <c r="AC23">
        <v>5.9395416639999992</v>
      </c>
      <c r="AD23">
        <v>5.5931399999999991</v>
      </c>
      <c r="AE23">
        <v>9.4472976000000006</v>
      </c>
      <c r="AF23">
        <v>1.9662681999999998</v>
      </c>
      <c r="AG23">
        <v>12.384912959999994</v>
      </c>
      <c r="AH23">
        <v>17.870885249999997</v>
      </c>
      <c r="AI23">
        <v>0</v>
      </c>
      <c r="AJ23">
        <v>0</v>
      </c>
      <c r="AK23">
        <v>15.80599818</v>
      </c>
      <c r="AL23">
        <v>0</v>
      </c>
      <c r="AM23">
        <v>0</v>
      </c>
      <c r="AN23">
        <v>0</v>
      </c>
      <c r="AO23">
        <v>4.8707567999999997</v>
      </c>
      <c r="AP23">
        <v>3.5370972000000003</v>
      </c>
      <c r="AQ23">
        <v>0</v>
      </c>
      <c r="AR23">
        <v>1.0161216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20.019659038518991</v>
      </c>
      <c r="BB23">
        <f t="shared" si="0"/>
        <v>525.47516649973693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2.9481988964813892</v>
      </c>
      <c r="L24">
        <v>249.99846072417046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6.0021396240845073</v>
      </c>
      <c r="S24">
        <v>8.0952536023054762</v>
      </c>
      <c r="T24">
        <v>0</v>
      </c>
      <c r="U24">
        <v>53.534344974268969</v>
      </c>
      <c r="V24">
        <v>6.3739231227217923</v>
      </c>
      <c r="W24">
        <v>14.236413375422774</v>
      </c>
      <c r="X24">
        <v>45.000423057944445</v>
      </c>
      <c r="Y24">
        <v>0</v>
      </c>
      <c r="Z24">
        <v>2.01070584</v>
      </c>
      <c r="AA24">
        <v>0</v>
      </c>
      <c r="AB24">
        <v>4.0076610000000006</v>
      </c>
      <c r="AC24">
        <v>5.9395416639999992</v>
      </c>
      <c r="AD24">
        <v>8.3897099999999991</v>
      </c>
      <c r="AE24">
        <v>9.4472976000000006</v>
      </c>
      <c r="AF24">
        <v>1.9662681999999998</v>
      </c>
      <c r="AG24">
        <v>12.384912959999994</v>
      </c>
      <c r="AH24">
        <v>21.532237350000006</v>
      </c>
      <c r="AI24">
        <v>0</v>
      </c>
      <c r="AJ24">
        <v>0</v>
      </c>
      <c r="AK24">
        <v>15.80599818</v>
      </c>
      <c r="AL24">
        <v>0</v>
      </c>
      <c r="AM24">
        <v>1.6198918559999997</v>
      </c>
      <c r="AN24">
        <v>0</v>
      </c>
      <c r="AO24">
        <v>4.8707567999999997</v>
      </c>
      <c r="AP24">
        <v>3.5370972000000003</v>
      </c>
      <c r="AQ24">
        <v>4.7747569999999993</v>
      </c>
      <c r="AR24">
        <v>1.0161216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21.739328422222176</v>
      </c>
      <c r="BB24">
        <f t="shared" si="0"/>
        <v>570.61297706164055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2.9481988964813892</v>
      </c>
      <c r="L25">
        <v>249.99846072417046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6.0021396240845073</v>
      </c>
      <c r="S25">
        <v>8.0952536023054762</v>
      </c>
      <c r="T25">
        <v>0</v>
      </c>
      <c r="U25">
        <v>53.534344974268969</v>
      </c>
      <c r="V25">
        <v>6.3739231227217923</v>
      </c>
      <c r="W25">
        <v>14.236413375422774</v>
      </c>
      <c r="X25">
        <v>45.000423057944445</v>
      </c>
      <c r="Y25">
        <v>0</v>
      </c>
      <c r="Z25">
        <v>2.01070584</v>
      </c>
      <c r="AA25">
        <v>0</v>
      </c>
      <c r="AB25">
        <v>4.0076610000000006</v>
      </c>
      <c r="AC25">
        <v>5.9395416639999992</v>
      </c>
      <c r="AD25">
        <v>8.3897099999999991</v>
      </c>
      <c r="AE25">
        <v>9.4472976000000006</v>
      </c>
      <c r="AF25">
        <v>1.9662681999999998</v>
      </c>
      <c r="AG25">
        <v>12.384912959999994</v>
      </c>
      <c r="AH25">
        <v>21.532237350000006</v>
      </c>
      <c r="AI25">
        <v>0.97659850000000015</v>
      </c>
      <c r="AJ25">
        <v>0</v>
      </c>
      <c r="AK25">
        <v>15.80599818</v>
      </c>
      <c r="AL25">
        <v>0</v>
      </c>
      <c r="AM25">
        <v>1.6198918559999997</v>
      </c>
      <c r="AN25">
        <v>0</v>
      </c>
      <c r="AO25">
        <v>4.8707567999999997</v>
      </c>
      <c r="AP25">
        <v>3.5370972000000003</v>
      </c>
      <c r="AQ25">
        <v>4.7747569999999993</v>
      </c>
      <c r="AR25">
        <v>16.257945599999996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22.334544453022179</v>
      </c>
      <c r="BB25">
        <f t="shared" si="0"/>
        <v>586.23618353084055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2.9481988964813892</v>
      </c>
      <c r="L26">
        <v>249.99846072417046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6.0021396240845073</v>
      </c>
      <c r="S26">
        <v>8.0952536023054762</v>
      </c>
      <c r="T26">
        <v>0</v>
      </c>
      <c r="U26">
        <v>53.534344974268969</v>
      </c>
      <c r="V26">
        <v>6.3739231227217923</v>
      </c>
      <c r="W26">
        <v>14.236413375422774</v>
      </c>
      <c r="X26">
        <v>45.000423057944445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8.3897099999999991</v>
      </c>
      <c r="AE26">
        <v>14.761402499999997</v>
      </c>
      <c r="AF26">
        <v>1.9662681999999998</v>
      </c>
      <c r="AG26">
        <v>12.384912959999994</v>
      </c>
      <c r="AH26">
        <v>21.532237350000006</v>
      </c>
      <c r="AI26">
        <v>2.3438363999999998</v>
      </c>
      <c r="AJ26">
        <v>0</v>
      </c>
      <c r="AK26">
        <v>15.80599818</v>
      </c>
      <c r="AL26">
        <v>0</v>
      </c>
      <c r="AM26">
        <v>1.6198918559999997</v>
      </c>
      <c r="AN26">
        <v>0</v>
      </c>
      <c r="AO26">
        <v>4.8707567999999997</v>
      </c>
      <c r="AP26">
        <v>3.5370972000000003</v>
      </c>
      <c r="AQ26">
        <v>9.5495140000000003</v>
      </c>
      <c r="AR26">
        <v>16.257945599999996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22.903565661222171</v>
      </c>
      <c r="BB26">
        <f t="shared" si="0"/>
        <v>601.17181762264067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2.9481988964813892</v>
      </c>
      <c r="L27">
        <v>249.99846072417046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6.0021396240845073</v>
      </c>
      <c r="S27">
        <v>8.0952536023054762</v>
      </c>
      <c r="T27">
        <v>0</v>
      </c>
      <c r="U27">
        <v>53.534344974268969</v>
      </c>
      <c r="V27">
        <v>6.3739231227217923</v>
      </c>
      <c r="W27">
        <v>14.236413375422774</v>
      </c>
      <c r="X27">
        <v>45.000423057944445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8.3897099999999991</v>
      </c>
      <c r="AE27">
        <v>14.761402499999997</v>
      </c>
      <c r="AF27">
        <v>2.7225252000000006</v>
      </c>
      <c r="AG27">
        <v>12.384912959999994</v>
      </c>
      <c r="AH27">
        <v>21.532237350000006</v>
      </c>
      <c r="AI27">
        <v>10.1566244</v>
      </c>
      <c r="AJ27">
        <v>0</v>
      </c>
      <c r="AK27">
        <v>15.80599818</v>
      </c>
      <c r="AL27">
        <v>0</v>
      </c>
      <c r="AM27">
        <v>1.6198918559999997</v>
      </c>
      <c r="AN27">
        <v>0</v>
      </c>
      <c r="AO27">
        <v>4.8707567999999997</v>
      </c>
      <c r="AP27">
        <v>3.5370972000000003</v>
      </c>
      <c r="AQ27">
        <v>14.324271</v>
      </c>
      <c r="AR27">
        <v>1.0161216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22.833908327422176</v>
      </c>
      <c r="BB27">
        <f t="shared" si="0"/>
        <v>599.34345295644073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2.9481988964813892</v>
      </c>
      <c r="L28">
        <v>279.99584743636564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6.0021396240845073</v>
      </c>
      <c r="S28">
        <v>8.0952536023054762</v>
      </c>
      <c r="T28">
        <v>0</v>
      </c>
      <c r="U28">
        <v>53.534344974268969</v>
      </c>
      <c r="V28">
        <v>6.3694999990000012</v>
      </c>
      <c r="W28">
        <v>14.236413375422774</v>
      </c>
      <c r="X28">
        <v>45.000423057944445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8.3897099999999991</v>
      </c>
      <c r="AE28">
        <v>14.761402499999997</v>
      </c>
      <c r="AF28">
        <v>2.7225252000000006</v>
      </c>
      <c r="AG28">
        <v>12.384912959999994</v>
      </c>
      <c r="AH28">
        <v>21.532237350000006</v>
      </c>
      <c r="AI28">
        <v>10.1566244</v>
      </c>
      <c r="AJ28">
        <v>0</v>
      </c>
      <c r="AK28">
        <v>15.80599818</v>
      </c>
      <c r="AL28">
        <v>0</v>
      </c>
      <c r="AM28">
        <v>1.6198918559999997</v>
      </c>
      <c r="AN28">
        <v>0</v>
      </c>
      <c r="AO28">
        <v>4.8707567999999997</v>
      </c>
      <c r="AP28">
        <v>3.5370972000000003</v>
      </c>
      <c r="AQ28">
        <v>14.324271</v>
      </c>
      <c r="AR28">
        <v>1.0161216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23.934649836606024</v>
      </c>
      <c r="BB28">
        <f t="shared" si="0"/>
        <v>628.23567503573031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2.9481988964813892</v>
      </c>
      <c r="L29">
        <v>309.99688552973163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6.0021396240845073</v>
      </c>
      <c r="S29">
        <v>8.0952536023054762</v>
      </c>
      <c r="T29">
        <v>0</v>
      </c>
      <c r="U29">
        <v>53.534344974268969</v>
      </c>
      <c r="V29">
        <v>6.3694999990000012</v>
      </c>
      <c r="W29">
        <v>10.762566200417536</v>
      </c>
      <c r="X29">
        <v>45.000423057944445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8.3897099999999991</v>
      </c>
      <c r="AE29">
        <v>14.761402499999997</v>
      </c>
      <c r="AF29">
        <v>2.7225252000000006</v>
      </c>
      <c r="AG29">
        <v>12.384912959999994</v>
      </c>
      <c r="AH29">
        <v>21.532237350000006</v>
      </c>
      <c r="AI29">
        <v>10.1566244</v>
      </c>
      <c r="AJ29">
        <v>0</v>
      </c>
      <c r="AK29">
        <v>15.80599818</v>
      </c>
      <c r="AL29">
        <v>0</v>
      </c>
      <c r="AM29">
        <v>1.6198918559999997</v>
      </c>
      <c r="AN29">
        <v>0</v>
      </c>
      <c r="AO29">
        <v>4.8707567999999997</v>
      </c>
      <c r="AP29">
        <v>3.5370972000000003</v>
      </c>
      <c r="AQ29">
        <v>14.324271</v>
      </c>
      <c r="AR29">
        <v>1.0161216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24.908197738622828</v>
      </c>
      <c r="BB29">
        <f t="shared" si="0"/>
        <v>653.78931805207424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2.9481988964813892</v>
      </c>
      <c r="L30">
        <v>309.99688552973163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6.0021396240845073</v>
      </c>
      <c r="S30">
        <v>8.0952536023054762</v>
      </c>
      <c r="T30">
        <v>0</v>
      </c>
      <c r="U30">
        <v>53.534344974268969</v>
      </c>
      <c r="V30">
        <v>6.3694999990000012</v>
      </c>
      <c r="W30">
        <v>10.762566200417536</v>
      </c>
      <c r="X30">
        <v>45.000423057944445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8.3897099999999991</v>
      </c>
      <c r="AE30">
        <v>14.761402499999997</v>
      </c>
      <c r="AF30">
        <v>2.7225252000000006</v>
      </c>
      <c r="AG30">
        <v>12.384912959999994</v>
      </c>
      <c r="AH30">
        <v>21.532237350000006</v>
      </c>
      <c r="AI30">
        <v>10.1566244</v>
      </c>
      <c r="AJ30">
        <v>0</v>
      </c>
      <c r="AK30">
        <v>15.80599818</v>
      </c>
      <c r="AL30">
        <v>0</v>
      </c>
      <c r="AM30">
        <v>1.6198918559999997</v>
      </c>
      <c r="AN30">
        <v>0</v>
      </c>
      <c r="AO30">
        <v>4.8707567999999997</v>
      </c>
      <c r="AP30">
        <v>3.5370972000000003</v>
      </c>
      <c r="AQ30">
        <v>14.324271</v>
      </c>
      <c r="AR30">
        <v>1.0161216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24.908197738622828</v>
      </c>
      <c r="BB30">
        <f t="shared" si="0"/>
        <v>653.78931805207424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2.9481988964813892</v>
      </c>
      <c r="L31">
        <v>309.99688552973163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6.0021396240845073</v>
      </c>
      <c r="S31">
        <v>8.0952536023054762</v>
      </c>
      <c r="T31">
        <v>0</v>
      </c>
      <c r="U31">
        <v>53.534344974268969</v>
      </c>
      <c r="V31">
        <v>6.3694999990000012</v>
      </c>
      <c r="W31">
        <v>10.762566200417536</v>
      </c>
      <c r="X31">
        <v>45.000423057944445</v>
      </c>
      <c r="Y31">
        <v>0</v>
      </c>
      <c r="Z31">
        <v>2.01070584</v>
      </c>
      <c r="AA31">
        <v>0</v>
      </c>
      <c r="AB31">
        <v>8.0562165000000014</v>
      </c>
      <c r="AC31">
        <v>5.9395416639999992</v>
      </c>
      <c r="AD31">
        <v>8.3897099999999991</v>
      </c>
      <c r="AE31">
        <v>14.761402499999997</v>
      </c>
      <c r="AF31">
        <v>2.7225252000000006</v>
      </c>
      <c r="AG31">
        <v>12.384912959999994</v>
      </c>
      <c r="AH31">
        <v>21.532237350000006</v>
      </c>
      <c r="AI31">
        <v>10.1566244</v>
      </c>
      <c r="AJ31">
        <v>0</v>
      </c>
      <c r="AK31">
        <v>15.80599818</v>
      </c>
      <c r="AL31">
        <v>0</v>
      </c>
      <c r="AM31">
        <v>1.6198918559999997</v>
      </c>
      <c r="AN31">
        <v>0</v>
      </c>
      <c r="AO31">
        <v>4.8707567999999997</v>
      </c>
      <c r="AP31">
        <v>3.5370972000000003</v>
      </c>
      <c r="AQ31">
        <v>14.324271</v>
      </c>
      <c r="AR31">
        <v>1.0161216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24.908197738622828</v>
      </c>
      <c r="BB31">
        <f t="shared" si="0"/>
        <v>653.78931805207424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2.9481988964813892</v>
      </c>
      <c r="L32">
        <v>309.99688552973163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6.0021396240845073</v>
      </c>
      <c r="S32">
        <v>8.0952536023054762</v>
      </c>
      <c r="T32">
        <v>0</v>
      </c>
      <c r="U32">
        <v>53.534344974268969</v>
      </c>
      <c r="V32">
        <v>6.3694999990000012</v>
      </c>
      <c r="W32">
        <v>10.762566200417536</v>
      </c>
      <c r="X32">
        <v>45.000423057944445</v>
      </c>
      <c r="Y32">
        <v>0</v>
      </c>
      <c r="Z32">
        <v>2.01070584</v>
      </c>
      <c r="AA32">
        <v>0</v>
      </c>
      <c r="AB32">
        <v>8.0562165000000014</v>
      </c>
      <c r="AC32">
        <v>5.9395416639999992</v>
      </c>
      <c r="AD32">
        <v>5.5931399999999991</v>
      </c>
      <c r="AE32">
        <v>9.4472976000000006</v>
      </c>
      <c r="AF32">
        <v>2.7225252000000006</v>
      </c>
      <c r="AG32">
        <v>12.384912959999994</v>
      </c>
      <c r="AH32">
        <v>21.532237350000006</v>
      </c>
      <c r="AI32">
        <v>10.1566244</v>
      </c>
      <c r="AJ32">
        <v>0</v>
      </c>
      <c r="AK32">
        <v>15.80599818</v>
      </c>
      <c r="AL32">
        <v>0</v>
      </c>
      <c r="AM32">
        <v>1.6198918559999997</v>
      </c>
      <c r="AN32">
        <v>0</v>
      </c>
      <c r="AO32">
        <v>4.8707567999999997</v>
      </c>
      <c r="AP32">
        <v>3.5370972000000003</v>
      </c>
      <c r="AQ32">
        <v>9.5495140000000003</v>
      </c>
      <c r="AR32">
        <v>1.0161216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24.435302113222821</v>
      </c>
      <c r="BB32">
        <f t="shared" si="0"/>
        <v>641.37678177747409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2.9481988964813892</v>
      </c>
      <c r="L33">
        <v>299.99979920508741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6.0021396240845073</v>
      </c>
      <c r="S33">
        <v>8.0952536023054762</v>
      </c>
      <c r="T33">
        <v>0</v>
      </c>
      <c r="U33">
        <v>53.534344974268969</v>
      </c>
      <c r="V33">
        <v>6.3694999990000012</v>
      </c>
      <c r="W33">
        <v>14.236413375422774</v>
      </c>
      <c r="X33">
        <v>45.000423057944445</v>
      </c>
      <c r="Y33">
        <v>0</v>
      </c>
      <c r="Z33">
        <v>2.01070584</v>
      </c>
      <c r="AA33">
        <v>0</v>
      </c>
      <c r="AB33">
        <v>8.0562165000000014</v>
      </c>
      <c r="AC33">
        <v>5.9395416639999992</v>
      </c>
      <c r="AD33">
        <v>5.5931399999999991</v>
      </c>
      <c r="AE33">
        <v>9.4472976000000006</v>
      </c>
      <c r="AF33">
        <v>2.7225252000000006</v>
      </c>
      <c r="AG33">
        <v>12.384912959999994</v>
      </c>
      <c r="AH33">
        <v>21.532237350000006</v>
      </c>
      <c r="AI33">
        <v>1.9531970000000003</v>
      </c>
      <c r="AJ33">
        <v>0</v>
      </c>
      <c r="AK33">
        <v>15.80599818</v>
      </c>
      <c r="AL33">
        <v>0</v>
      </c>
      <c r="AM33">
        <v>1.59534804</v>
      </c>
      <c r="AN33">
        <v>0</v>
      </c>
      <c r="AO33">
        <v>4.8707567999999997</v>
      </c>
      <c r="AP33">
        <v>3.5370972000000003</v>
      </c>
      <c r="AQ33">
        <v>4.7747569999999993</v>
      </c>
      <c r="AR33">
        <v>1.0161216</v>
      </c>
      <c r="AS33">
        <v>1.6508294399999996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23.718698552333695</v>
      </c>
      <c r="BB33">
        <f t="shared" si="0"/>
        <v>622.56741797272434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2.9481988964813892</v>
      </c>
      <c r="L34">
        <v>260.00042984849335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6.0021396240845073</v>
      </c>
      <c r="S34">
        <v>8.0952536023054762</v>
      </c>
      <c r="T34">
        <v>0</v>
      </c>
      <c r="U34">
        <v>53.534344974268969</v>
      </c>
      <c r="V34">
        <v>6.5700739902534115</v>
      </c>
      <c r="W34">
        <v>14.236413375422774</v>
      </c>
      <c r="X34">
        <v>45.000423057944445</v>
      </c>
      <c r="Y34">
        <v>0</v>
      </c>
      <c r="Z34">
        <v>2.01070584</v>
      </c>
      <c r="AA34">
        <v>0</v>
      </c>
      <c r="AB34">
        <v>8.0562165000000014</v>
      </c>
      <c r="AC34">
        <v>2.9697708319999991</v>
      </c>
      <c r="AD34">
        <v>5.5931399999999991</v>
      </c>
      <c r="AE34">
        <v>9.4472976000000006</v>
      </c>
      <c r="AF34">
        <v>2.7225252000000006</v>
      </c>
      <c r="AG34">
        <v>12.384912959999994</v>
      </c>
      <c r="AH34">
        <v>21.532237350000006</v>
      </c>
      <c r="AI34">
        <v>0.97659850000000015</v>
      </c>
      <c r="AJ34">
        <v>0</v>
      </c>
      <c r="AK34">
        <v>15.80599818</v>
      </c>
      <c r="AL34">
        <v>0</v>
      </c>
      <c r="AM34">
        <v>1.59534804</v>
      </c>
      <c r="AN34">
        <v>0</v>
      </c>
      <c r="AO34">
        <v>4.8707567999999997</v>
      </c>
      <c r="AP34">
        <v>3.5370972000000003</v>
      </c>
      <c r="AQ34">
        <v>0</v>
      </c>
      <c r="AR34">
        <v>1.0161216</v>
      </c>
      <c r="AS34">
        <v>1.6508294399999996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21.938017431197803</v>
      </c>
      <c r="BB34">
        <f t="shared" si="0"/>
        <v>575.82817739651955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2.9481988964813892</v>
      </c>
      <c r="L35">
        <v>220.00121273456347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6.0021396240845073</v>
      </c>
      <c r="S35">
        <v>8.0952536023054762</v>
      </c>
      <c r="T35">
        <v>0</v>
      </c>
      <c r="U35">
        <v>53.534344974268969</v>
      </c>
      <c r="V35">
        <v>6.3739231227217923</v>
      </c>
      <c r="W35">
        <v>14.236413375422774</v>
      </c>
      <c r="X35">
        <v>45.000423057944445</v>
      </c>
      <c r="Y35">
        <v>0</v>
      </c>
      <c r="Z35">
        <v>2.01070584</v>
      </c>
      <c r="AA35">
        <v>0</v>
      </c>
      <c r="AB35">
        <v>4.0076610000000006</v>
      </c>
      <c r="AC35">
        <v>2.9697708319999991</v>
      </c>
      <c r="AD35">
        <v>5.5931399999999991</v>
      </c>
      <c r="AE35">
        <v>9.4472976000000006</v>
      </c>
      <c r="AF35">
        <v>2.7225252000000006</v>
      </c>
      <c r="AG35">
        <v>12.384912959999994</v>
      </c>
      <c r="AH35">
        <v>11.623340000000001</v>
      </c>
      <c r="AI35">
        <v>0.97659850000000015</v>
      </c>
      <c r="AJ35">
        <v>0</v>
      </c>
      <c r="AK35">
        <v>15.80599818</v>
      </c>
      <c r="AL35">
        <v>0</v>
      </c>
      <c r="AM35">
        <v>0</v>
      </c>
      <c r="AN35">
        <v>0</v>
      </c>
      <c r="AO35">
        <v>4.5099600000000004</v>
      </c>
      <c r="AP35">
        <v>3.5370972000000003</v>
      </c>
      <c r="AQ35">
        <v>0</v>
      </c>
      <c r="AR35">
        <v>1.0161216</v>
      </c>
      <c r="AS35">
        <v>1.6508294399999996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19.878819006619008</v>
      </c>
      <c r="BB35">
        <f t="shared" si="0"/>
        <v>521.7784101496369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2.9481988964813892</v>
      </c>
      <c r="L36">
        <v>199.99982314462892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6.0021396240845073</v>
      </c>
      <c r="S36">
        <v>8.0952536023054762</v>
      </c>
      <c r="T36">
        <v>0</v>
      </c>
      <c r="U36">
        <v>53.534344974268969</v>
      </c>
      <c r="V36">
        <v>6.3739231227217923</v>
      </c>
      <c r="W36">
        <v>14.236413375422774</v>
      </c>
      <c r="X36">
        <v>45.000423057944445</v>
      </c>
      <c r="Y36">
        <v>0</v>
      </c>
      <c r="Z36">
        <v>2.01070584</v>
      </c>
      <c r="AA36">
        <v>0</v>
      </c>
      <c r="AB36">
        <v>4.0076610000000006</v>
      </c>
      <c r="AC36">
        <v>2.9697708319999991</v>
      </c>
      <c r="AD36">
        <v>5.5931399999999991</v>
      </c>
      <c r="AE36">
        <v>5.0558787655999993</v>
      </c>
      <c r="AF36">
        <v>2.7225252000000006</v>
      </c>
      <c r="AG36">
        <v>12.384912959999994</v>
      </c>
      <c r="AH36">
        <v>9.1824385999999993</v>
      </c>
      <c r="AI36">
        <v>0.97659850000000015</v>
      </c>
      <c r="AJ36">
        <v>0</v>
      </c>
      <c r="AK36">
        <v>15.80599818</v>
      </c>
      <c r="AL36">
        <v>0</v>
      </c>
      <c r="AM36">
        <v>0</v>
      </c>
      <c r="AN36">
        <v>0</v>
      </c>
      <c r="AO36">
        <v>4.5099600000000004</v>
      </c>
      <c r="AP36">
        <v>3.5370972000000003</v>
      </c>
      <c r="AQ36">
        <v>0</v>
      </c>
      <c r="AR36">
        <v>1.0161216</v>
      </c>
      <c r="AS36">
        <v>1.6508294399999996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18.894021875134538</v>
      </c>
      <c r="BB36">
        <f t="shared" si="0"/>
        <v>495.92949745678686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2.9481988964813892</v>
      </c>
      <c r="L37">
        <v>220.00194706372795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6</v>
      </c>
      <c r="S37">
        <v>8.0952536023054762</v>
      </c>
      <c r="T37">
        <v>0</v>
      </c>
      <c r="U37">
        <v>53.534344974268969</v>
      </c>
      <c r="V37">
        <v>6.3739231227217923</v>
      </c>
      <c r="W37">
        <v>14.236413375422774</v>
      </c>
      <c r="X37">
        <v>45.000423057944445</v>
      </c>
      <c r="Y37">
        <v>0</v>
      </c>
      <c r="Z37">
        <v>2.01070584</v>
      </c>
      <c r="AA37">
        <v>0</v>
      </c>
      <c r="AB37">
        <v>4.0076610000000006</v>
      </c>
      <c r="AC37">
        <v>0</v>
      </c>
      <c r="AD37">
        <v>5.5931399999999991</v>
      </c>
      <c r="AE37">
        <v>5.0558787655999993</v>
      </c>
      <c r="AF37">
        <v>2.7225252000000006</v>
      </c>
      <c r="AG37">
        <v>12.384912959999994</v>
      </c>
      <c r="AH37">
        <v>5.8116700000000003</v>
      </c>
      <c r="AI37">
        <v>0.97659850000000015</v>
      </c>
      <c r="AJ37">
        <v>0</v>
      </c>
      <c r="AK37">
        <v>15.80599818</v>
      </c>
      <c r="AL37">
        <v>0</v>
      </c>
      <c r="AM37">
        <v>0</v>
      </c>
      <c r="AN37">
        <v>0</v>
      </c>
      <c r="AO37">
        <v>4.3295616000000008</v>
      </c>
      <c r="AP37">
        <v>3.5370972000000003</v>
      </c>
      <c r="AQ37">
        <v>0</v>
      </c>
      <c r="AR37">
        <v>16.257945599999996</v>
      </c>
      <c r="AS37">
        <v>7.5525446879999993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20.164671026404598</v>
      </c>
      <c r="BB37">
        <f t="shared" si="0"/>
        <v>529.28143401653131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2.9481988964813892</v>
      </c>
      <c r="L38">
        <v>239.9979236165529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6</v>
      </c>
      <c r="S38">
        <v>8.0952536023054762</v>
      </c>
      <c r="T38">
        <v>0</v>
      </c>
      <c r="U38">
        <v>53.534344974268969</v>
      </c>
      <c r="V38">
        <v>6.3739231227217923</v>
      </c>
      <c r="W38">
        <v>14.236413375422774</v>
      </c>
      <c r="X38">
        <v>45.000423057944445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5.5931399999999991</v>
      </c>
      <c r="AE38">
        <v>5.0558787655999993</v>
      </c>
      <c r="AF38">
        <v>2.7225252000000006</v>
      </c>
      <c r="AG38">
        <v>12.384912959999994</v>
      </c>
      <c r="AH38">
        <v>0</v>
      </c>
      <c r="AI38">
        <v>0.97659850000000015</v>
      </c>
      <c r="AJ38">
        <v>0</v>
      </c>
      <c r="AK38">
        <v>15.80599818</v>
      </c>
      <c r="AL38">
        <v>0</v>
      </c>
      <c r="AM38">
        <v>0</v>
      </c>
      <c r="AN38">
        <v>0</v>
      </c>
      <c r="AO38">
        <v>4.3295616000000008</v>
      </c>
      <c r="AP38">
        <v>3.5370972000000003</v>
      </c>
      <c r="AQ38">
        <v>0</v>
      </c>
      <c r="AR38">
        <v>16.257945599999996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20.538153974416666</v>
      </c>
      <c r="BB38">
        <f t="shared" si="0"/>
        <v>539.08459662134408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2.9481988964813892</v>
      </c>
      <c r="L39">
        <v>260.00144334743464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6</v>
      </c>
      <c r="S39">
        <v>8.0952536023054762</v>
      </c>
      <c r="T39">
        <v>0</v>
      </c>
      <c r="U39">
        <v>53.534344974268969</v>
      </c>
      <c r="V39">
        <v>6.3739231227217923</v>
      </c>
      <c r="W39">
        <v>14.236413375422774</v>
      </c>
      <c r="X39">
        <v>45.000423057944445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5.5931399999999991</v>
      </c>
      <c r="AE39">
        <v>5.0558787655999993</v>
      </c>
      <c r="AF39">
        <v>0</v>
      </c>
      <c r="AG39">
        <v>12.384912959999994</v>
      </c>
      <c r="AH39">
        <v>0</v>
      </c>
      <c r="AI39">
        <v>0.97659850000000015</v>
      </c>
      <c r="AJ39">
        <v>0</v>
      </c>
      <c r="AK39">
        <v>15.80599818</v>
      </c>
      <c r="AL39">
        <v>0</v>
      </c>
      <c r="AM39">
        <v>0</v>
      </c>
      <c r="AN39">
        <v>0</v>
      </c>
      <c r="AO39">
        <v>4.3295616000000008</v>
      </c>
      <c r="AP39">
        <v>3.5370972000000003</v>
      </c>
      <c r="AQ39">
        <v>0</v>
      </c>
      <c r="AR39">
        <v>1.0161216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20.612991559884172</v>
      </c>
      <c r="BB39">
        <f t="shared" si="0"/>
        <v>541.04892956675826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2.9481988964813892</v>
      </c>
      <c r="L40">
        <v>299.99999980448888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6</v>
      </c>
      <c r="S40">
        <v>8.0952536023054762</v>
      </c>
      <c r="T40">
        <v>0</v>
      </c>
      <c r="U40">
        <v>53.534344974268969</v>
      </c>
      <c r="V40">
        <v>6.3739231227217923</v>
      </c>
      <c r="W40">
        <v>14.236413375422774</v>
      </c>
      <c r="X40">
        <v>45.000423057944445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5.5931399999999991</v>
      </c>
      <c r="AE40">
        <v>5.0558787655999993</v>
      </c>
      <c r="AF40">
        <v>0</v>
      </c>
      <c r="AG40">
        <v>12.384912959999994</v>
      </c>
      <c r="AH40">
        <v>0</v>
      </c>
      <c r="AI40">
        <v>0.97659850000000015</v>
      </c>
      <c r="AJ40">
        <v>0</v>
      </c>
      <c r="AK40">
        <v>15.80599818</v>
      </c>
      <c r="AL40">
        <v>0</v>
      </c>
      <c r="AM40">
        <v>0</v>
      </c>
      <c r="AN40">
        <v>0</v>
      </c>
      <c r="AO40">
        <v>4.3295616000000008</v>
      </c>
      <c r="AP40">
        <v>3.5370972000000003</v>
      </c>
      <c r="AQ40">
        <v>0</v>
      </c>
      <c r="AR40">
        <v>1.0161216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22.080938576752636</v>
      </c>
      <c r="BB40">
        <f t="shared" si="0"/>
        <v>579.57953900694417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2.9481988964813892</v>
      </c>
      <c r="L41">
        <v>309.99688550872946</v>
      </c>
      <c r="M41">
        <v>28.224613438909053</v>
      </c>
      <c r="N41">
        <v>36.24669864074329</v>
      </c>
      <c r="O41">
        <v>0</v>
      </c>
      <c r="P41">
        <v>42.738049336810718</v>
      </c>
      <c r="Q41">
        <v>0</v>
      </c>
      <c r="R41">
        <v>13.50565795270723</v>
      </c>
      <c r="S41">
        <v>8.0952536023054762</v>
      </c>
      <c r="T41">
        <v>0</v>
      </c>
      <c r="U41">
        <v>53.534344974268969</v>
      </c>
      <c r="V41">
        <v>6.3739231227217923</v>
      </c>
      <c r="W41">
        <v>14.236413375422774</v>
      </c>
      <c r="X41">
        <v>45.000423057944445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5.5931399999999991</v>
      </c>
      <c r="AE41">
        <v>5.0558787655999993</v>
      </c>
      <c r="AF41">
        <v>0</v>
      </c>
      <c r="AG41">
        <v>12.384912959999994</v>
      </c>
      <c r="AH41">
        <v>0</v>
      </c>
      <c r="AI41">
        <v>0.97659850000000015</v>
      </c>
      <c r="AJ41">
        <v>0</v>
      </c>
      <c r="AK41">
        <v>15.80599818</v>
      </c>
      <c r="AL41">
        <v>0</v>
      </c>
      <c r="AM41">
        <v>0</v>
      </c>
      <c r="AN41">
        <v>0</v>
      </c>
      <c r="AO41">
        <v>4.3295616000000008</v>
      </c>
      <c r="AP41">
        <v>3.5370972000000003</v>
      </c>
      <c r="AQ41">
        <v>0</v>
      </c>
      <c r="AR41">
        <v>1.0161216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22.723282233700452</v>
      </c>
      <c r="BB41">
        <f t="shared" si="0"/>
        <v>596.43973900694402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2.9481988964813892</v>
      </c>
      <c r="L42">
        <v>309.99688550872946</v>
      </c>
      <c r="M42">
        <v>28.224613438909053</v>
      </c>
      <c r="N42">
        <v>36.24669864074329</v>
      </c>
      <c r="O42">
        <v>0</v>
      </c>
      <c r="P42">
        <v>42.738049336810718</v>
      </c>
      <c r="Q42">
        <v>0</v>
      </c>
      <c r="R42">
        <v>13.50565795270723</v>
      </c>
      <c r="S42">
        <v>8.0952536023054762</v>
      </c>
      <c r="T42">
        <v>0</v>
      </c>
      <c r="U42">
        <v>53.534344974268969</v>
      </c>
      <c r="V42">
        <v>6.3739231227217923</v>
      </c>
      <c r="W42">
        <v>14.23864938376091</v>
      </c>
      <c r="X42">
        <v>45.000423057944445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5.5931399999999991</v>
      </c>
      <c r="AE42">
        <v>5.0558787655999993</v>
      </c>
      <c r="AF42">
        <v>0</v>
      </c>
      <c r="AG42">
        <v>12.384912959999994</v>
      </c>
      <c r="AH42">
        <v>0</v>
      </c>
      <c r="AI42">
        <v>0.97659850000000015</v>
      </c>
      <c r="AJ42">
        <v>0</v>
      </c>
      <c r="AK42">
        <v>15.80599818</v>
      </c>
      <c r="AL42">
        <v>0</v>
      </c>
      <c r="AM42">
        <v>0</v>
      </c>
      <c r="AN42">
        <v>0</v>
      </c>
      <c r="AO42">
        <v>4.3295616000000008</v>
      </c>
      <c r="AP42">
        <v>3.5370972000000003</v>
      </c>
      <c r="AQ42">
        <v>0</v>
      </c>
      <c r="AR42">
        <v>1.0161216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22.723364312490055</v>
      </c>
      <c r="BB42">
        <f t="shared" si="0"/>
        <v>596.44189293649265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2.9481988964813892</v>
      </c>
      <c r="L43">
        <v>309.99688550872946</v>
      </c>
      <c r="M43">
        <v>28.224613438909053</v>
      </c>
      <c r="N43">
        <v>36.24669864074329</v>
      </c>
      <c r="O43">
        <v>0</v>
      </c>
      <c r="P43">
        <v>42.738049336810718</v>
      </c>
      <c r="Q43">
        <v>0</v>
      </c>
      <c r="R43">
        <v>13.503870530661514</v>
      </c>
      <c r="S43">
        <v>8.0952536023054762</v>
      </c>
      <c r="T43">
        <v>0</v>
      </c>
      <c r="U43">
        <v>53.534344974268969</v>
      </c>
      <c r="V43">
        <v>6.3739231227217923</v>
      </c>
      <c r="W43">
        <v>14.23864938376091</v>
      </c>
      <c r="X43">
        <v>45.000423057944445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5.5931399999999991</v>
      </c>
      <c r="AE43">
        <v>5.0558787655999993</v>
      </c>
      <c r="AF43">
        <v>0</v>
      </c>
      <c r="AG43">
        <v>12.384912959999994</v>
      </c>
      <c r="AH43">
        <v>0</v>
      </c>
      <c r="AI43">
        <v>0.78127879999999994</v>
      </c>
      <c r="AJ43">
        <v>0</v>
      </c>
      <c r="AK43">
        <v>15.80599818</v>
      </c>
      <c r="AL43">
        <v>0</v>
      </c>
      <c r="AM43">
        <v>0</v>
      </c>
      <c r="AN43">
        <v>0</v>
      </c>
      <c r="AO43">
        <v>4.3295616000000008</v>
      </c>
      <c r="AP43">
        <v>3.5370972000000003</v>
      </c>
      <c r="AQ43">
        <v>0</v>
      </c>
      <c r="AR43">
        <v>1.0161216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22.560122444333665</v>
      </c>
      <c r="BB43">
        <f t="shared" si="0"/>
        <v>592.15714187460333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2.9481988964813892</v>
      </c>
      <c r="L44">
        <v>309.99688550872946</v>
      </c>
      <c r="M44">
        <v>28.224613438909053</v>
      </c>
      <c r="N44">
        <v>36.24669864074329</v>
      </c>
      <c r="O44">
        <v>0</v>
      </c>
      <c r="P44">
        <v>42.738049336810718</v>
      </c>
      <c r="Q44">
        <v>0</v>
      </c>
      <c r="R44">
        <v>13.503870530661514</v>
      </c>
      <c r="S44">
        <v>8.0952536023054762</v>
      </c>
      <c r="T44">
        <v>0</v>
      </c>
      <c r="U44">
        <v>53.534344974268969</v>
      </c>
      <c r="V44">
        <v>6.3739231227217923</v>
      </c>
      <c r="W44">
        <v>14.23864938376091</v>
      </c>
      <c r="X44">
        <v>45.000423057944445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5.5931399999999991</v>
      </c>
      <c r="AE44">
        <v>5.0558787655999993</v>
      </c>
      <c r="AF44">
        <v>0</v>
      </c>
      <c r="AG44">
        <v>12.384912959999994</v>
      </c>
      <c r="AH44">
        <v>0</v>
      </c>
      <c r="AI44">
        <v>0.78127879999999994</v>
      </c>
      <c r="AJ44">
        <v>0</v>
      </c>
      <c r="AK44">
        <v>15.80599818</v>
      </c>
      <c r="AL44">
        <v>0</v>
      </c>
      <c r="AM44">
        <v>0</v>
      </c>
      <c r="AN44">
        <v>0</v>
      </c>
      <c r="AO44">
        <v>4.3295616000000008</v>
      </c>
      <c r="AP44">
        <v>3.5370972000000003</v>
      </c>
      <c r="AQ44">
        <v>0</v>
      </c>
      <c r="AR44">
        <v>1.0161216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22.560122444333665</v>
      </c>
      <c r="BB44">
        <f t="shared" si="0"/>
        <v>592.15714187460333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2.9481988964813892</v>
      </c>
      <c r="L45">
        <v>309.99688550872946</v>
      </c>
      <c r="M45">
        <v>28.224613438909053</v>
      </c>
      <c r="N45">
        <v>36.24669864074329</v>
      </c>
      <c r="O45">
        <v>0</v>
      </c>
      <c r="P45">
        <v>42.738049336810718</v>
      </c>
      <c r="Q45">
        <v>0</v>
      </c>
      <c r="R45">
        <v>13.502829283386149</v>
      </c>
      <c r="S45">
        <v>8.0952536023054762</v>
      </c>
      <c r="T45">
        <v>0</v>
      </c>
      <c r="U45">
        <v>53.534344974268969</v>
      </c>
      <c r="V45">
        <v>6.3739231227217923</v>
      </c>
      <c r="W45">
        <v>14.23864938376091</v>
      </c>
      <c r="X45">
        <v>45.000423057944445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5.5931399999999991</v>
      </c>
      <c r="AE45">
        <v>5.0558787655999993</v>
      </c>
      <c r="AF45">
        <v>0</v>
      </c>
      <c r="AG45">
        <v>12.384912959999994</v>
      </c>
      <c r="AH45">
        <v>7.1774124499999994</v>
      </c>
      <c r="AI45">
        <v>0.78127879999999994</v>
      </c>
      <c r="AJ45">
        <v>0</v>
      </c>
      <c r="AK45">
        <v>15.80599818</v>
      </c>
      <c r="AL45">
        <v>0</v>
      </c>
      <c r="AM45">
        <v>0</v>
      </c>
      <c r="AN45">
        <v>0</v>
      </c>
      <c r="AO45">
        <v>4.3295616000000008</v>
      </c>
      <c r="AP45">
        <v>3.5370972000000003</v>
      </c>
      <c r="AQ45">
        <v>0</v>
      </c>
      <c r="AR45">
        <v>16.257945599999996</v>
      </c>
      <c r="AS45">
        <v>4.1270736000000001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23.413162974858782</v>
      </c>
      <c r="BB45">
        <f t="shared" si="0"/>
        <v>614.54771126680282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2.9481988964813892</v>
      </c>
      <c r="L46">
        <v>309.99688550872946</v>
      </c>
      <c r="M46">
        <v>28.224613438909053</v>
      </c>
      <c r="N46">
        <v>36.24669864074329</v>
      </c>
      <c r="O46">
        <v>0</v>
      </c>
      <c r="P46">
        <v>42.738049336810718</v>
      </c>
      <c r="Q46">
        <v>0</v>
      </c>
      <c r="R46">
        <v>13.502829283386149</v>
      </c>
      <c r="S46">
        <v>8.0952536023054762</v>
      </c>
      <c r="T46">
        <v>0</v>
      </c>
      <c r="U46">
        <v>53.534344974268969</v>
      </c>
      <c r="V46">
        <v>6.3739231227217923</v>
      </c>
      <c r="W46">
        <v>14.23864938376091</v>
      </c>
      <c r="X46">
        <v>45.000423057944445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5.5931399999999991</v>
      </c>
      <c r="AE46">
        <v>5.0558787655999993</v>
      </c>
      <c r="AF46">
        <v>0</v>
      </c>
      <c r="AG46">
        <v>12.384912959999994</v>
      </c>
      <c r="AH46">
        <v>7.1774124499999994</v>
      </c>
      <c r="AI46">
        <v>0.78127879999999994</v>
      </c>
      <c r="AJ46">
        <v>0</v>
      </c>
      <c r="AK46">
        <v>15.80599818</v>
      </c>
      <c r="AL46">
        <v>0</v>
      </c>
      <c r="AM46">
        <v>0</v>
      </c>
      <c r="AN46">
        <v>0</v>
      </c>
      <c r="AO46">
        <v>4.3295616000000008</v>
      </c>
      <c r="AP46">
        <v>3.5370972000000003</v>
      </c>
      <c r="AQ46">
        <v>0</v>
      </c>
      <c r="AR46">
        <v>16.257945599999996</v>
      </c>
      <c r="AS46">
        <v>4.1270736000000001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23.413162974858782</v>
      </c>
      <c r="BB46">
        <f t="shared" si="0"/>
        <v>614.54771126680282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2.9481988964813892</v>
      </c>
      <c r="L47">
        <v>309.99688550872946</v>
      </c>
      <c r="M47">
        <v>28.224613438909053</v>
      </c>
      <c r="N47">
        <v>36.24669864074329</v>
      </c>
      <c r="O47">
        <v>0</v>
      </c>
      <c r="P47">
        <v>42.738049336810718</v>
      </c>
      <c r="Q47">
        <v>0</v>
      </c>
      <c r="R47">
        <v>13.502829283386149</v>
      </c>
      <c r="S47">
        <v>8.0952536023054762</v>
      </c>
      <c r="T47">
        <v>0</v>
      </c>
      <c r="U47">
        <v>53.534344974268969</v>
      </c>
      <c r="V47">
        <v>6.3739231227217923</v>
      </c>
      <c r="W47">
        <v>14.23864938376091</v>
      </c>
      <c r="X47">
        <v>45.001557012538413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5.5931399999999991</v>
      </c>
      <c r="AE47">
        <v>5.0558787655999993</v>
      </c>
      <c r="AF47">
        <v>0</v>
      </c>
      <c r="AG47">
        <v>12.384912959999994</v>
      </c>
      <c r="AH47">
        <v>7.1774124499999994</v>
      </c>
      <c r="AI47">
        <v>0</v>
      </c>
      <c r="AJ47">
        <v>0</v>
      </c>
      <c r="AK47">
        <v>15.80599818</v>
      </c>
      <c r="AL47">
        <v>0</v>
      </c>
      <c r="AM47">
        <v>0</v>
      </c>
      <c r="AN47">
        <v>0</v>
      </c>
      <c r="AO47">
        <v>4.3295616000000008</v>
      </c>
      <c r="AP47">
        <v>3.5370972000000003</v>
      </c>
      <c r="AQ47">
        <v>0</v>
      </c>
      <c r="AR47">
        <v>1.0161216</v>
      </c>
      <c r="AS47">
        <v>4.1270736000000001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22.825156657538134</v>
      </c>
      <c r="BB47">
        <f t="shared" si="0"/>
        <v>599.1137487387175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2.9481988964813892</v>
      </c>
      <c r="L48">
        <v>309.99688550872946</v>
      </c>
      <c r="M48">
        <v>28.224613438909053</v>
      </c>
      <c r="N48">
        <v>36.24669864074329</v>
      </c>
      <c r="O48">
        <v>0</v>
      </c>
      <c r="P48">
        <v>42.738049336810718</v>
      </c>
      <c r="Q48">
        <v>0</v>
      </c>
      <c r="R48">
        <v>13.502829283386149</v>
      </c>
      <c r="S48">
        <v>8.0952536023054762</v>
      </c>
      <c r="T48">
        <v>0</v>
      </c>
      <c r="U48">
        <v>53.534344974268969</v>
      </c>
      <c r="V48">
        <v>6.3739231227217923</v>
      </c>
      <c r="W48">
        <v>14.23864938376091</v>
      </c>
      <c r="X48">
        <v>45.001557012538413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5.5931399999999991</v>
      </c>
      <c r="AE48">
        <v>5.0558787655999993</v>
      </c>
      <c r="AF48">
        <v>0</v>
      </c>
      <c r="AG48">
        <v>12.384912959999994</v>
      </c>
      <c r="AH48">
        <v>7.1774124499999994</v>
      </c>
      <c r="AI48">
        <v>0</v>
      </c>
      <c r="AJ48">
        <v>0</v>
      </c>
      <c r="AK48">
        <v>15.80599818</v>
      </c>
      <c r="AL48">
        <v>0</v>
      </c>
      <c r="AM48">
        <v>0</v>
      </c>
      <c r="AN48">
        <v>0</v>
      </c>
      <c r="AO48">
        <v>4.3295616000000008</v>
      </c>
      <c r="AP48">
        <v>3.5370972000000003</v>
      </c>
      <c r="AQ48">
        <v>0</v>
      </c>
      <c r="AR48">
        <v>1.0161216</v>
      </c>
      <c r="AS48">
        <v>4.1270736000000001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22.825156657538134</v>
      </c>
      <c r="BB48">
        <f t="shared" si="0"/>
        <v>599.1137487387175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2.9481988964813892</v>
      </c>
      <c r="L49">
        <v>309.99688550872946</v>
      </c>
      <c r="M49">
        <v>28.224613438909053</v>
      </c>
      <c r="N49">
        <v>36.24669864074329</v>
      </c>
      <c r="O49">
        <v>0</v>
      </c>
      <c r="P49">
        <v>42.738049336810718</v>
      </c>
      <c r="Q49">
        <v>0</v>
      </c>
      <c r="R49">
        <v>13.502829283386149</v>
      </c>
      <c r="S49">
        <v>8.0952536023054762</v>
      </c>
      <c r="T49">
        <v>0</v>
      </c>
      <c r="U49">
        <v>53.534344974268969</v>
      </c>
      <c r="V49">
        <v>6.3739231227217923</v>
      </c>
      <c r="W49">
        <v>14.23864938376091</v>
      </c>
      <c r="X49">
        <v>45.001557012538413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5.5931399999999991</v>
      </c>
      <c r="AE49">
        <v>5.0558787655999993</v>
      </c>
      <c r="AF49">
        <v>0</v>
      </c>
      <c r="AG49">
        <v>12.384912959999994</v>
      </c>
      <c r="AH49">
        <v>7.1774124499999994</v>
      </c>
      <c r="AI49">
        <v>0</v>
      </c>
      <c r="AJ49">
        <v>0</v>
      </c>
      <c r="AK49">
        <v>15.80599818</v>
      </c>
      <c r="AL49">
        <v>0</v>
      </c>
      <c r="AM49">
        <v>0</v>
      </c>
      <c r="AN49">
        <v>0</v>
      </c>
      <c r="AO49">
        <v>4.3295616000000008</v>
      </c>
      <c r="AP49">
        <v>3.5370972000000003</v>
      </c>
      <c r="AQ49">
        <v>0</v>
      </c>
      <c r="AR49">
        <v>1.0161216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22.794864145938135</v>
      </c>
      <c r="BB49">
        <f t="shared" si="0"/>
        <v>598.31862653031749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2.9481988964813892</v>
      </c>
      <c r="L50">
        <v>309.99688550872946</v>
      </c>
      <c r="M50">
        <v>28.224613438909053</v>
      </c>
      <c r="N50">
        <v>36.24669864074329</v>
      </c>
      <c r="O50">
        <v>0</v>
      </c>
      <c r="P50">
        <v>42.738049336810718</v>
      </c>
      <c r="Q50">
        <v>0</v>
      </c>
      <c r="R50">
        <v>13.502829283386149</v>
      </c>
      <c r="S50">
        <v>8.0952536023054762</v>
      </c>
      <c r="T50">
        <v>0</v>
      </c>
      <c r="U50">
        <v>53.534344974268969</v>
      </c>
      <c r="V50">
        <v>6.3739231227217923</v>
      </c>
      <c r="W50">
        <v>14.23864938376091</v>
      </c>
      <c r="X50">
        <v>45.001557012538413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5.5931399999999991</v>
      </c>
      <c r="AE50">
        <v>5.0558787655999993</v>
      </c>
      <c r="AF50">
        <v>0</v>
      </c>
      <c r="AG50">
        <v>12.384912959999994</v>
      </c>
      <c r="AH50">
        <v>7.1774124499999994</v>
      </c>
      <c r="AI50">
        <v>0</v>
      </c>
      <c r="AJ50">
        <v>0</v>
      </c>
      <c r="AK50">
        <v>15.80599818</v>
      </c>
      <c r="AL50">
        <v>0</v>
      </c>
      <c r="AM50">
        <v>0</v>
      </c>
      <c r="AN50">
        <v>0</v>
      </c>
      <c r="AO50">
        <v>4.3295616000000008</v>
      </c>
      <c r="AP50">
        <v>3.5370972000000003</v>
      </c>
      <c r="AQ50">
        <v>0</v>
      </c>
      <c r="AR50">
        <v>1.0161216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22.794864145938135</v>
      </c>
      <c r="BB50">
        <f t="shared" si="0"/>
        <v>598.31862653031749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2.9481988964813892</v>
      </c>
      <c r="L51">
        <v>309.99688550872946</v>
      </c>
      <c r="M51">
        <v>28.224613438909053</v>
      </c>
      <c r="N51">
        <v>36.24669864074329</v>
      </c>
      <c r="O51">
        <v>0</v>
      </c>
      <c r="P51">
        <v>42.738049336810718</v>
      </c>
      <c r="Q51">
        <v>0</v>
      </c>
      <c r="R51">
        <v>13.502829283386149</v>
      </c>
      <c r="S51">
        <v>8.0952536023054762</v>
      </c>
      <c r="T51">
        <v>0</v>
      </c>
      <c r="U51">
        <v>53.534344974268969</v>
      </c>
      <c r="V51">
        <v>6.3739231227217923</v>
      </c>
      <c r="W51">
        <v>14.23864938376091</v>
      </c>
      <c r="X51">
        <v>45.001557012538413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5.5931399999999991</v>
      </c>
      <c r="AE51">
        <v>5.0558787655999993</v>
      </c>
      <c r="AF51">
        <v>1.9662681999999998</v>
      </c>
      <c r="AG51">
        <v>12.384912959999994</v>
      </c>
      <c r="AH51">
        <v>7.1774124499999994</v>
      </c>
      <c r="AI51">
        <v>0</v>
      </c>
      <c r="AJ51">
        <v>0</v>
      </c>
      <c r="AK51">
        <v>15.80599818</v>
      </c>
      <c r="AL51">
        <v>0</v>
      </c>
      <c r="AM51">
        <v>0</v>
      </c>
      <c r="AN51">
        <v>0</v>
      </c>
      <c r="AO51">
        <v>4.5099600000000004</v>
      </c>
      <c r="AP51">
        <v>3.5370972000000003</v>
      </c>
      <c r="AQ51">
        <v>0</v>
      </c>
      <c r="AR51">
        <v>1.0161216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22.799854214738133</v>
      </c>
      <c r="BB51">
        <f t="shared" si="0"/>
        <v>598.44959722151737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2.9481988964813892</v>
      </c>
      <c r="L52">
        <v>309.99688550872946</v>
      </c>
      <c r="M52">
        <v>28.224613438909053</v>
      </c>
      <c r="N52">
        <v>36.24669864074329</v>
      </c>
      <c r="O52">
        <v>0</v>
      </c>
      <c r="P52">
        <v>42.738049336810718</v>
      </c>
      <c r="Q52">
        <v>0</v>
      </c>
      <c r="R52">
        <v>13.502829283386149</v>
      </c>
      <c r="S52">
        <v>8.0952536023054762</v>
      </c>
      <c r="T52">
        <v>0</v>
      </c>
      <c r="U52">
        <v>53.534344974268969</v>
      </c>
      <c r="V52">
        <v>6.3739231227217923</v>
      </c>
      <c r="W52">
        <v>14.23864938376091</v>
      </c>
      <c r="X52">
        <v>45.001557012538413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5.5931399999999991</v>
      </c>
      <c r="AE52">
        <v>5.0558787655999993</v>
      </c>
      <c r="AF52">
        <v>1.9662681999999998</v>
      </c>
      <c r="AG52">
        <v>12.384912959999994</v>
      </c>
      <c r="AH52">
        <v>7.1774124499999994</v>
      </c>
      <c r="AI52">
        <v>0</v>
      </c>
      <c r="AJ52">
        <v>0</v>
      </c>
      <c r="AK52">
        <v>15.80599818</v>
      </c>
      <c r="AL52">
        <v>0</v>
      </c>
      <c r="AM52">
        <v>0</v>
      </c>
      <c r="AN52">
        <v>0</v>
      </c>
      <c r="AO52">
        <v>4.5099600000000004</v>
      </c>
      <c r="AP52">
        <v>3.5370972000000003</v>
      </c>
      <c r="AQ52">
        <v>0</v>
      </c>
      <c r="AR52">
        <v>1.0161216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22.799854214738133</v>
      </c>
      <c r="BB52">
        <f t="shared" si="0"/>
        <v>598.44959722151737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3.0623897001763112</v>
      </c>
      <c r="L53">
        <v>309.99688550786351</v>
      </c>
      <c r="M53">
        <v>28.224613438909053</v>
      </c>
      <c r="N53">
        <v>36.24669864074329</v>
      </c>
      <c r="O53">
        <v>0</v>
      </c>
      <c r="P53">
        <v>42.738049336810718</v>
      </c>
      <c r="Q53">
        <v>0</v>
      </c>
      <c r="R53">
        <v>13.499492366519823</v>
      </c>
      <c r="S53">
        <v>8.3228817379409641</v>
      </c>
      <c r="T53">
        <v>0</v>
      </c>
      <c r="U53">
        <v>53.534344974268969</v>
      </c>
      <c r="V53">
        <v>6.3635421259708993</v>
      </c>
      <c r="W53">
        <v>14.234206335616436</v>
      </c>
      <c r="X53">
        <v>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5.5931399999999991</v>
      </c>
      <c r="AE53">
        <v>5.0558787655999993</v>
      </c>
      <c r="AF53">
        <v>1.9662681999999998</v>
      </c>
      <c r="AG53">
        <v>12.384912959999994</v>
      </c>
      <c r="AH53">
        <v>7.1774124499999994</v>
      </c>
      <c r="AI53">
        <v>0</v>
      </c>
      <c r="AJ53">
        <v>0</v>
      </c>
      <c r="AK53">
        <v>15.80599818</v>
      </c>
      <c r="AL53">
        <v>0</v>
      </c>
      <c r="AM53">
        <v>0</v>
      </c>
      <c r="AN53">
        <v>0</v>
      </c>
      <c r="AO53">
        <v>4.5099600000000004</v>
      </c>
      <c r="AP53">
        <v>3.5370972000000003</v>
      </c>
      <c r="AQ53">
        <v>0</v>
      </c>
      <c r="AR53">
        <v>1.6935359999999997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22.836536760477046</v>
      </c>
      <c r="BB53">
        <f t="shared" si="0"/>
        <v>599.41243003994259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3.0549370472213582</v>
      </c>
      <c r="L54">
        <v>309.99688550786351</v>
      </c>
      <c r="M54">
        <v>28.224613438909053</v>
      </c>
      <c r="N54">
        <v>36.24669864074329</v>
      </c>
      <c r="O54">
        <v>0</v>
      </c>
      <c r="P54">
        <v>42.738049336810718</v>
      </c>
      <c r="Q54">
        <v>0</v>
      </c>
      <c r="R54">
        <v>13.499492366519823</v>
      </c>
      <c r="S54">
        <v>8.3228817379409641</v>
      </c>
      <c r="T54">
        <v>0</v>
      </c>
      <c r="U54">
        <v>53.534344974268969</v>
      </c>
      <c r="V54">
        <v>6.3635421259708993</v>
      </c>
      <c r="W54">
        <v>14.234206335616436</v>
      </c>
      <c r="X54">
        <v>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5.5931399999999991</v>
      </c>
      <c r="AE54">
        <v>9.0930239400000001</v>
      </c>
      <c r="AF54">
        <v>1.9662681999999998</v>
      </c>
      <c r="AG54">
        <v>12.384912959999994</v>
      </c>
      <c r="AH54">
        <v>7.1774124499999994</v>
      </c>
      <c r="AI54">
        <v>0</v>
      </c>
      <c r="AJ54">
        <v>0</v>
      </c>
      <c r="AK54">
        <v>15.80599818</v>
      </c>
      <c r="AL54">
        <v>0</v>
      </c>
      <c r="AM54">
        <v>0</v>
      </c>
      <c r="AN54">
        <v>0</v>
      </c>
      <c r="AO54">
        <v>4.5099600000000004</v>
      </c>
      <c r="AP54">
        <v>3.5370972000000003</v>
      </c>
      <c r="AQ54">
        <v>0</v>
      </c>
      <c r="AR54">
        <v>1.6935359999999997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22.984426503210628</v>
      </c>
      <c r="BB54">
        <f t="shared" si="0"/>
        <v>603.294232818654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3.0455945882400552</v>
      </c>
      <c r="L55">
        <v>260.00190145140664</v>
      </c>
      <c r="M55">
        <v>28.224613438909053</v>
      </c>
      <c r="N55">
        <v>36.24669864074329</v>
      </c>
      <c r="O55">
        <v>0</v>
      </c>
      <c r="P55">
        <v>42.738049336810718</v>
      </c>
      <c r="Q55">
        <v>0</v>
      </c>
      <c r="R55">
        <v>6.776591738792316</v>
      </c>
      <c r="S55">
        <v>8.4085957036781842</v>
      </c>
      <c r="T55">
        <v>0</v>
      </c>
      <c r="U55">
        <v>53.534344974268969</v>
      </c>
      <c r="V55">
        <v>6.3635421259708993</v>
      </c>
      <c r="W55">
        <v>14.234206335616436</v>
      </c>
      <c r="X55">
        <v>44.13993563791135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5.5931399999999991</v>
      </c>
      <c r="AE55">
        <v>9.4472976000000006</v>
      </c>
      <c r="AF55">
        <v>1.9662681999999998</v>
      </c>
      <c r="AG55">
        <v>12.384912959999994</v>
      </c>
      <c r="AH55">
        <v>7.1774124499999994</v>
      </c>
      <c r="AI55">
        <v>0</v>
      </c>
      <c r="AJ55">
        <v>0</v>
      </c>
      <c r="AK55">
        <v>15.80599818</v>
      </c>
      <c r="AL55">
        <v>0</v>
      </c>
      <c r="AM55">
        <v>0</v>
      </c>
      <c r="AN55">
        <v>0</v>
      </c>
      <c r="AO55">
        <v>4.5099600000000004</v>
      </c>
      <c r="AP55">
        <v>3.5370972000000003</v>
      </c>
      <c r="AQ55">
        <v>0</v>
      </c>
      <c r="AR55">
        <v>1.6935359999999997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20.887120687280593</v>
      </c>
      <c r="BB55">
        <f t="shared" si="0"/>
        <v>548.24423475506717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3.0455945882400552</v>
      </c>
      <c r="L56">
        <v>239.99792361554015</v>
      </c>
      <c r="M56">
        <v>28.224613438909053</v>
      </c>
      <c r="N56">
        <v>36.24669864074329</v>
      </c>
      <c r="O56">
        <v>0</v>
      </c>
      <c r="P56">
        <v>42.738049336810718</v>
      </c>
      <c r="Q56">
        <v>0</v>
      </c>
      <c r="R56">
        <v>6.776591738792316</v>
      </c>
      <c r="S56">
        <v>8.4085957036781842</v>
      </c>
      <c r="T56">
        <v>0</v>
      </c>
      <c r="U56">
        <v>53.534344974268969</v>
      </c>
      <c r="V56">
        <v>6.3635421259708993</v>
      </c>
      <c r="W56">
        <v>14.234206335616436</v>
      </c>
      <c r="X56">
        <v>44.13993563791135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5.5931399999999991</v>
      </c>
      <c r="AE56">
        <v>9.4472976000000006</v>
      </c>
      <c r="AF56">
        <v>1.9662681999999998</v>
      </c>
      <c r="AG56">
        <v>12.384912959999994</v>
      </c>
      <c r="AH56">
        <v>7.1774124499999994</v>
      </c>
      <c r="AI56">
        <v>0</v>
      </c>
      <c r="AJ56">
        <v>0</v>
      </c>
      <c r="AK56">
        <v>15.80599818</v>
      </c>
      <c r="AL56">
        <v>0</v>
      </c>
      <c r="AM56">
        <v>0</v>
      </c>
      <c r="AN56">
        <v>0</v>
      </c>
      <c r="AO56">
        <v>4.5099600000000004</v>
      </c>
      <c r="AP56">
        <v>3.5370972000000003</v>
      </c>
      <c r="AQ56">
        <v>0</v>
      </c>
      <c r="AR56">
        <v>1.6935359999999997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20.15297470371592</v>
      </c>
      <c r="BB56">
        <f t="shared" si="0"/>
        <v>528.97440290276541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3.0444479576986123</v>
      </c>
      <c r="L57">
        <v>309.99688550786351</v>
      </c>
      <c r="M57">
        <v>28.224613438909053</v>
      </c>
      <c r="N57">
        <v>36.24669864074329</v>
      </c>
      <c r="O57">
        <v>0</v>
      </c>
      <c r="P57">
        <v>42.738049336810718</v>
      </c>
      <c r="Q57">
        <v>0</v>
      </c>
      <c r="R57">
        <v>6.776591738792316</v>
      </c>
      <c r="S57">
        <v>8.4085957036781842</v>
      </c>
      <c r="T57">
        <v>0</v>
      </c>
      <c r="U57">
        <v>53.534344974268969</v>
      </c>
      <c r="V57">
        <v>6.3635421259708993</v>
      </c>
      <c r="W57">
        <v>14.234206335616436</v>
      </c>
      <c r="X57">
        <v>44.13993563791135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5.5931399999999991</v>
      </c>
      <c r="AE57">
        <v>9.4472976000000006</v>
      </c>
      <c r="AF57">
        <v>1.9662681999999998</v>
      </c>
      <c r="AG57">
        <v>12.384912959999994</v>
      </c>
      <c r="AH57">
        <v>7.1774124499999994</v>
      </c>
      <c r="AI57">
        <v>0</v>
      </c>
      <c r="AJ57">
        <v>0</v>
      </c>
      <c r="AK57">
        <v>15.80599818</v>
      </c>
      <c r="AL57">
        <v>0</v>
      </c>
      <c r="AM57">
        <v>0</v>
      </c>
      <c r="AN57">
        <v>0</v>
      </c>
      <c r="AO57">
        <v>4.5099600000000004</v>
      </c>
      <c r="AP57">
        <v>3.5370972000000003</v>
      </c>
      <c r="AQ57">
        <v>0</v>
      </c>
      <c r="AR57">
        <v>1.6935359999999997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22.721894514756571</v>
      </c>
      <c r="BB57">
        <f t="shared" si="0"/>
        <v>596.40329835350644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3.0444479576986123</v>
      </c>
      <c r="L58">
        <v>309.99688550786351</v>
      </c>
      <c r="M58">
        <v>28.224613438909053</v>
      </c>
      <c r="N58">
        <v>36.24669864074329</v>
      </c>
      <c r="O58">
        <v>0</v>
      </c>
      <c r="P58">
        <v>42.738049336810718</v>
      </c>
      <c r="Q58">
        <v>0</v>
      </c>
      <c r="R58">
        <v>13.499492366519823</v>
      </c>
      <c r="S58">
        <v>8.4085957036781842</v>
      </c>
      <c r="T58">
        <v>0</v>
      </c>
      <c r="U58">
        <v>53.534344974268969</v>
      </c>
      <c r="V58">
        <v>6.3635421259708993</v>
      </c>
      <c r="W58">
        <v>14.234206335616436</v>
      </c>
      <c r="X58">
        <v>44.13993563791135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5.5931399999999991</v>
      </c>
      <c r="AE58">
        <v>9.4472976000000006</v>
      </c>
      <c r="AF58">
        <v>1.9662681999999998</v>
      </c>
      <c r="AG58">
        <v>12.384912959999994</v>
      </c>
      <c r="AH58">
        <v>7.1774124499999994</v>
      </c>
      <c r="AI58">
        <v>0</v>
      </c>
      <c r="AJ58">
        <v>0</v>
      </c>
      <c r="AK58">
        <v>15.80599818</v>
      </c>
      <c r="AL58">
        <v>0</v>
      </c>
      <c r="AM58">
        <v>0</v>
      </c>
      <c r="AN58">
        <v>0</v>
      </c>
      <c r="AO58">
        <v>4.5099600000000004</v>
      </c>
      <c r="AP58">
        <v>3.5370972000000003</v>
      </c>
      <c r="AQ58">
        <v>0</v>
      </c>
      <c r="AR58">
        <v>1.6935359999999997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22.968624636545606</v>
      </c>
      <c r="BB58">
        <f t="shared" si="0"/>
        <v>602.87946885944484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3.0444479576986123</v>
      </c>
      <c r="L59">
        <v>309.99688550786351</v>
      </c>
      <c r="M59">
        <v>28.224613438909053</v>
      </c>
      <c r="N59">
        <v>36.24669864074329</v>
      </c>
      <c r="O59">
        <v>0</v>
      </c>
      <c r="P59">
        <v>42.738049336810718</v>
      </c>
      <c r="Q59">
        <v>0</v>
      </c>
      <c r="R59">
        <v>13.499492366519823</v>
      </c>
      <c r="S59">
        <v>8.4085957036781842</v>
      </c>
      <c r="T59">
        <v>0</v>
      </c>
      <c r="U59">
        <v>53.534344974268969</v>
      </c>
      <c r="V59">
        <v>6.3635421259708993</v>
      </c>
      <c r="W59">
        <v>14.234431170568564</v>
      </c>
      <c r="X59">
        <v>44.278002803751697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5.5931399999999991</v>
      </c>
      <c r="AE59">
        <v>9.4472976000000006</v>
      </c>
      <c r="AF59">
        <v>1.9662681999999998</v>
      </c>
      <c r="AG59">
        <v>12.384912959999994</v>
      </c>
      <c r="AH59">
        <v>7.1774124499999994</v>
      </c>
      <c r="AI59">
        <v>0</v>
      </c>
      <c r="AJ59">
        <v>0</v>
      </c>
      <c r="AK59">
        <v>15.80599818</v>
      </c>
      <c r="AL59">
        <v>0</v>
      </c>
      <c r="AM59">
        <v>0</v>
      </c>
      <c r="AN59">
        <v>0</v>
      </c>
      <c r="AO59">
        <v>4.5099600000000004</v>
      </c>
      <c r="AP59">
        <v>3.5370972000000003</v>
      </c>
      <c r="AQ59">
        <v>0</v>
      </c>
      <c r="AR59">
        <v>1.6935359999999997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22.973699795950139</v>
      </c>
      <c r="BB59">
        <f t="shared" si="0"/>
        <v>603.012685700833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3.0444479576986123</v>
      </c>
      <c r="L60">
        <v>309.99688550786351</v>
      </c>
      <c r="M60">
        <v>28.224613438909053</v>
      </c>
      <c r="N60">
        <v>36.24669864074329</v>
      </c>
      <c r="O60">
        <v>0</v>
      </c>
      <c r="P60">
        <v>42.738049336810718</v>
      </c>
      <c r="Q60">
        <v>0</v>
      </c>
      <c r="R60">
        <v>13.499492366519823</v>
      </c>
      <c r="S60">
        <v>8.4085957036781842</v>
      </c>
      <c r="T60">
        <v>0</v>
      </c>
      <c r="U60">
        <v>53.534344974268969</v>
      </c>
      <c r="V60">
        <v>6.3635421259708993</v>
      </c>
      <c r="W60">
        <v>14.234431170568564</v>
      </c>
      <c r="X60">
        <v>44.278002803751697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5.5931399999999991</v>
      </c>
      <c r="AE60">
        <v>9.4472976000000006</v>
      </c>
      <c r="AF60">
        <v>1.9662681999999998</v>
      </c>
      <c r="AG60">
        <v>12.384912959999994</v>
      </c>
      <c r="AH60">
        <v>7.1774124499999994</v>
      </c>
      <c r="AI60">
        <v>0</v>
      </c>
      <c r="AJ60">
        <v>0</v>
      </c>
      <c r="AK60">
        <v>15.80599818</v>
      </c>
      <c r="AL60">
        <v>0</v>
      </c>
      <c r="AM60">
        <v>0</v>
      </c>
      <c r="AN60">
        <v>0</v>
      </c>
      <c r="AO60">
        <v>4.5099600000000004</v>
      </c>
      <c r="AP60">
        <v>3.5370972000000003</v>
      </c>
      <c r="AQ60">
        <v>0</v>
      </c>
      <c r="AR60">
        <v>1.6935359999999997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22.973699795950139</v>
      </c>
      <c r="BB60">
        <f t="shared" si="0"/>
        <v>603.012685700833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3.0444479576986123</v>
      </c>
      <c r="L61">
        <v>309.99688550786351</v>
      </c>
      <c r="M61">
        <v>28.224613438909053</v>
      </c>
      <c r="N61">
        <v>36.24669864074329</v>
      </c>
      <c r="O61">
        <v>0</v>
      </c>
      <c r="P61">
        <v>42.738049336810718</v>
      </c>
      <c r="Q61">
        <v>0</v>
      </c>
      <c r="R61">
        <v>13.499492366519823</v>
      </c>
      <c r="S61">
        <v>8.4085955074608911</v>
      </c>
      <c r="T61">
        <v>0</v>
      </c>
      <c r="U61">
        <v>53.534344974268969</v>
      </c>
      <c r="V61">
        <v>6.3635421259708993</v>
      </c>
      <c r="W61">
        <v>14.234431170568564</v>
      </c>
      <c r="X61">
        <v>45.000423057944445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5.5931399999999991</v>
      </c>
      <c r="AE61">
        <v>9.4472976000000006</v>
      </c>
      <c r="AF61">
        <v>1.9662681999999998</v>
      </c>
      <c r="AG61">
        <v>12.384912959999994</v>
      </c>
      <c r="AH61">
        <v>7.1774124499999994</v>
      </c>
      <c r="AI61">
        <v>0</v>
      </c>
      <c r="AJ61">
        <v>0</v>
      </c>
      <c r="AK61">
        <v>15.80599818</v>
      </c>
      <c r="AL61">
        <v>0</v>
      </c>
      <c r="AM61">
        <v>0</v>
      </c>
      <c r="AN61">
        <v>0</v>
      </c>
      <c r="AO61">
        <v>4.5099600000000004</v>
      </c>
      <c r="AP61">
        <v>2.5545702000000001</v>
      </c>
      <c r="AQ61">
        <v>0</v>
      </c>
      <c r="AR61">
        <v>1.0161216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22.939292571040198</v>
      </c>
      <c r="BB61">
        <f t="shared" si="0"/>
        <v>602.10957158371821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3.0444479576986123</v>
      </c>
      <c r="L62">
        <v>309.99688550786351</v>
      </c>
      <c r="M62">
        <v>28.224613438909053</v>
      </c>
      <c r="N62">
        <v>36.24669864074329</v>
      </c>
      <c r="O62">
        <v>0</v>
      </c>
      <c r="P62">
        <v>42.738049336810718</v>
      </c>
      <c r="Q62">
        <v>0</v>
      </c>
      <c r="R62">
        <v>13.499492366519823</v>
      </c>
      <c r="S62">
        <v>8.4085955074608911</v>
      </c>
      <c r="T62">
        <v>0</v>
      </c>
      <c r="U62">
        <v>53.534344974268969</v>
      </c>
      <c r="V62">
        <v>6.3635421259708993</v>
      </c>
      <c r="W62">
        <v>14.234431170568564</v>
      </c>
      <c r="X62">
        <v>45.000423057944445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5.5931399999999991</v>
      </c>
      <c r="AE62">
        <v>9.4472976000000006</v>
      </c>
      <c r="AF62">
        <v>1.9662681999999998</v>
      </c>
      <c r="AG62">
        <v>12.384912959999994</v>
      </c>
      <c r="AH62">
        <v>7.1774124499999994</v>
      </c>
      <c r="AI62">
        <v>0</v>
      </c>
      <c r="AJ62">
        <v>0</v>
      </c>
      <c r="AK62">
        <v>15.80599818</v>
      </c>
      <c r="AL62">
        <v>0</v>
      </c>
      <c r="AM62">
        <v>0</v>
      </c>
      <c r="AN62">
        <v>0</v>
      </c>
      <c r="AO62">
        <v>4.5099600000000004</v>
      </c>
      <c r="AP62">
        <v>2.5545702000000001</v>
      </c>
      <c r="AQ62">
        <v>0</v>
      </c>
      <c r="AR62">
        <v>1.0161216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22.939292571040198</v>
      </c>
      <c r="BB62">
        <f t="shared" si="0"/>
        <v>602.10957158371821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3.0444479576986123</v>
      </c>
      <c r="L63">
        <v>309.99688550786351</v>
      </c>
      <c r="M63">
        <v>28.224613438909053</v>
      </c>
      <c r="N63">
        <v>36.24669864074329</v>
      </c>
      <c r="O63">
        <v>0</v>
      </c>
      <c r="P63">
        <v>42.738049336810718</v>
      </c>
      <c r="Q63">
        <v>0</v>
      </c>
      <c r="R63">
        <v>13.499492366519823</v>
      </c>
      <c r="S63">
        <v>8.4085955074608911</v>
      </c>
      <c r="T63">
        <v>0</v>
      </c>
      <c r="U63">
        <v>53.534344974268969</v>
      </c>
      <c r="V63">
        <v>6.3635421259708993</v>
      </c>
      <c r="W63">
        <v>14.234431170568564</v>
      </c>
      <c r="X63">
        <v>45.000423057944445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5.5931399999999991</v>
      </c>
      <c r="AE63">
        <v>9.4472976000000006</v>
      </c>
      <c r="AF63">
        <v>1.9662681999999998</v>
      </c>
      <c r="AG63">
        <v>12.384912959999994</v>
      </c>
      <c r="AH63">
        <v>7.1774124499999994</v>
      </c>
      <c r="AI63">
        <v>0</v>
      </c>
      <c r="AJ63">
        <v>0</v>
      </c>
      <c r="AK63">
        <v>15.80599818</v>
      </c>
      <c r="AL63">
        <v>0</v>
      </c>
      <c r="AM63">
        <v>0</v>
      </c>
      <c r="AN63">
        <v>0</v>
      </c>
      <c r="AO63">
        <v>4.5099600000000004</v>
      </c>
      <c r="AP63">
        <v>2.5545702000000001</v>
      </c>
      <c r="AQ63">
        <v>0</v>
      </c>
      <c r="AR63">
        <v>1.0161216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22.939292571040198</v>
      </c>
      <c r="BB63">
        <f t="shared" si="0"/>
        <v>602.10957158371821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3.0444479576986123</v>
      </c>
      <c r="L64">
        <v>309.99688550786351</v>
      </c>
      <c r="M64">
        <v>28.224613438909053</v>
      </c>
      <c r="N64">
        <v>36.24669864074329</v>
      </c>
      <c r="O64">
        <v>0</v>
      </c>
      <c r="P64">
        <v>42.738049336810718</v>
      </c>
      <c r="Q64">
        <v>0</v>
      </c>
      <c r="R64">
        <v>13.499492366519823</v>
      </c>
      <c r="S64">
        <v>8.4085955074608911</v>
      </c>
      <c r="T64">
        <v>0</v>
      </c>
      <c r="U64">
        <v>53.534344974268969</v>
      </c>
      <c r="V64">
        <v>6.3635421259708993</v>
      </c>
      <c r="W64">
        <v>14.234431170568564</v>
      </c>
      <c r="X64">
        <v>45.000423057944445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5.5931399999999991</v>
      </c>
      <c r="AE64">
        <v>9.4472976000000006</v>
      </c>
      <c r="AF64">
        <v>1.9662681999999998</v>
      </c>
      <c r="AG64">
        <v>12.384912959999994</v>
      </c>
      <c r="AH64">
        <v>7.1774124499999994</v>
      </c>
      <c r="AI64">
        <v>0</v>
      </c>
      <c r="AJ64">
        <v>0</v>
      </c>
      <c r="AK64">
        <v>15.80599818</v>
      </c>
      <c r="AL64">
        <v>0</v>
      </c>
      <c r="AM64">
        <v>0</v>
      </c>
      <c r="AN64">
        <v>0</v>
      </c>
      <c r="AO64">
        <v>4.5099600000000004</v>
      </c>
      <c r="AP64">
        <v>2.5545702000000001</v>
      </c>
      <c r="AQ64">
        <v>0</v>
      </c>
      <c r="AR64">
        <v>1.0161216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22.939292571040198</v>
      </c>
      <c r="BB64">
        <f t="shared" si="0"/>
        <v>602.10957158371821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3.0444479576986123</v>
      </c>
      <c r="L65">
        <v>309.99688550786351</v>
      </c>
      <c r="M65">
        <v>28.224613438909053</v>
      </c>
      <c r="N65">
        <v>36.24669864074329</v>
      </c>
      <c r="O65">
        <v>0</v>
      </c>
      <c r="P65">
        <v>42.738049336810718</v>
      </c>
      <c r="Q65">
        <v>0</v>
      </c>
      <c r="R65">
        <v>13.499492366519823</v>
      </c>
      <c r="S65">
        <v>8.4085955074608911</v>
      </c>
      <c r="T65">
        <v>0</v>
      </c>
      <c r="U65">
        <v>53.534344974268969</v>
      </c>
      <c r="V65">
        <v>6.3635421259708993</v>
      </c>
      <c r="W65">
        <v>14.234431170568564</v>
      </c>
      <c r="X65">
        <v>45.000423057944445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5.5931399999999991</v>
      </c>
      <c r="AE65">
        <v>9.4472976000000006</v>
      </c>
      <c r="AF65">
        <v>1.9662681999999998</v>
      </c>
      <c r="AG65">
        <v>12.384912959999994</v>
      </c>
      <c r="AH65">
        <v>7.1774124499999994</v>
      </c>
      <c r="AI65">
        <v>0</v>
      </c>
      <c r="AJ65">
        <v>0</v>
      </c>
      <c r="AK65">
        <v>15.80599818</v>
      </c>
      <c r="AL65">
        <v>0</v>
      </c>
      <c r="AM65">
        <v>0</v>
      </c>
      <c r="AN65">
        <v>0</v>
      </c>
      <c r="AO65">
        <v>4.5099600000000004</v>
      </c>
      <c r="AP65">
        <v>2.5545702000000001</v>
      </c>
      <c r="AQ65">
        <v>0</v>
      </c>
      <c r="AR65">
        <v>1.0161216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22.939292571040198</v>
      </c>
      <c r="BB65">
        <f t="shared" si="0"/>
        <v>602.10957158371821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3.0444479576986123</v>
      </c>
      <c r="L66">
        <v>309.99688550786351</v>
      </c>
      <c r="M66">
        <v>28.224613438909053</v>
      </c>
      <c r="N66">
        <v>36.24669864074329</v>
      </c>
      <c r="O66">
        <v>0</v>
      </c>
      <c r="P66">
        <v>42.738049336810718</v>
      </c>
      <c r="Q66">
        <v>0</v>
      </c>
      <c r="R66">
        <v>13.499492366519823</v>
      </c>
      <c r="S66">
        <v>8.4085955074608911</v>
      </c>
      <c r="T66">
        <v>0</v>
      </c>
      <c r="U66">
        <v>53.534344974268969</v>
      </c>
      <c r="V66">
        <v>6.3635421259708993</v>
      </c>
      <c r="W66">
        <v>14.234431170568564</v>
      </c>
      <c r="X66">
        <v>45.000423057944445</v>
      </c>
      <c r="Y66">
        <v>0</v>
      </c>
      <c r="Z66">
        <v>0</v>
      </c>
      <c r="AA66">
        <v>0</v>
      </c>
      <c r="AB66">
        <v>0</v>
      </c>
      <c r="AC66">
        <v>2.9697708319999991</v>
      </c>
      <c r="AD66">
        <v>5.5931399999999991</v>
      </c>
      <c r="AE66">
        <v>9.4472976000000006</v>
      </c>
      <c r="AF66">
        <v>1.9662681999999998</v>
      </c>
      <c r="AG66">
        <v>12.384912959999994</v>
      </c>
      <c r="AH66">
        <v>7.1774124499999994</v>
      </c>
      <c r="AI66">
        <v>0</v>
      </c>
      <c r="AJ66">
        <v>0</v>
      </c>
      <c r="AK66">
        <v>15.80599818</v>
      </c>
      <c r="AL66">
        <v>0</v>
      </c>
      <c r="AM66">
        <v>0</v>
      </c>
      <c r="AN66">
        <v>0</v>
      </c>
      <c r="AO66">
        <v>4.5099600000000004</v>
      </c>
      <c r="AP66">
        <v>2.5545702000000001</v>
      </c>
      <c r="AQ66">
        <v>0</v>
      </c>
      <c r="AR66">
        <v>1.0161216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23.048283062240195</v>
      </c>
      <c r="BB66">
        <f t="shared" si="0"/>
        <v>604.97035192451824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3.0444479576986123</v>
      </c>
      <c r="L67">
        <v>308.63697686137203</v>
      </c>
      <c r="M67">
        <v>28.224613438909053</v>
      </c>
      <c r="N67">
        <v>36.24669864074329</v>
      </c>
      <c r="O67">
        <v>0</v>
      </c>
      <c r="P67">
        <v>42.738049336810718</v>
      </c>
      <c r="Q67">
        <v>0</v>
      </c>
      <c r="R67">
        <v>13.505712704070646</v>
      </c>
      <c r="S67">
        <v>8.1878064904831636</v>
      </c>
      <c r="T67">
        <v>0</v>
      </c>
      <c r="U67">
        <v>53.534344974268969</v>
      </c>
      <c r="V67">
        <v>6.3635421259708993</v>
      </c>
      <c r="W67">
        <v>14.234431170568564</v>
      </c>
      <c r="X67">
        <v>45.000423057944445</v>
      </c>
      <c r="Y67">
        <v>0</v>
      </c>
      <c r="Z67">
        <v>0</v>
      </c>
      <c r="AA67">
        <v>0</v>
      </c>
      <c r="AB67">
        <v>0</v>
      </c>
      <c r="AC67">
        <v>2.9697708319999991</v>
      </c>
      <c r="AD67">
        <v>5.5931399999999991</v>
      </c>
      <c r="AE67">
        <v>9.4472976000000006</v>
      </c>
      <c r="AF67">
        <v>1.9662681999999998</v>
      </c>
      <c r="AG67">
        <v>12.384912959999994</v>
      </c>
      <c r="AH67">
        <v>14.354824899999999</v>
      </c>
      <c r="AI67">
        <v>0</v>
      </c>
      <c r="AJ67">
        <v>0</v>
      </c>
      <c r="AK67">
        <v>15.80599818</v>
      </c>
      <c r="AL67">
        <v>0</v>
      </c>
      <c r="AM67">
        <v>0</v>
      </c>
      <c r="AN67">
        <v>0</v>
      </c>
      <c r="AO67">
        <v>4.5099600000000004</v>
      </c>
      <c r="AP67">
        <v>3.5370972000000003</v>
      </c>
      <c r="AQ67">
        <v>0</v>
      </c>
      <c r="AR67">
        <v>16.257945599999996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23.849397360695512</v>
      </c>
      <c r="BB67">
        <f t="shared" si="0"/>
        <v>625.99652375014455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</v>
      </c>
      <c r="H68">
        <v>0</v>
      </c>
      <c r="I68">
        <v>0</v>
      </c>
      <c r="J68">
        <v>0</v>
      </c>
      <c r="K68">
        <v>3.0444479576986123</v>
      </c>
      <c r="L68">
        <v>308.63697686137203</v>
      </c>
      <c r="M68">
        <v>28.224613438909053</v>
      </c>
      <c r="N68">
        <v>36.24669864074329</v>
      </c>
      <c r="O68">
        <v>0</v>
      </c>
      <c r="P68">
        <v>42.738049336810718</v>
      </c>
      <c r="Q68">
        <v>0</v>
      </c>
      <c r="R68">
        <v>13.505712704070646</v>
      </c>
      <c r="S68">
        <v>8.1878064904831636</v>
      </c>
      <c r="T68">
        <v>0</v>
      </c>
      <c r="U68">
        <v>53.534344974268969</v>
      </c>
      <c r="V68">
        <v>6.3635421259708993</v>
      </c>
      <c r="W68">
        <v>14.234431170568564</v>
      </c>
      <c r="X68">
        <v>45.000423057944445</v>
      </c>
      <c r="Y68">
        <v>0</v>
      </c>
      <c r="Z68">
        <v>0</v>
      </c>
      <c r="AA68">
        <v>0</v>
      </c>
      <c r="AB68">
        <v>0</v>
      </c>
      <c r="AC68">
        <v>2.9697708319999991</v>
      </c>
      <c r="AD68">
        <v>5.5931399999999991</v>
      </c>
      <c r="AE68">
        <v>9.4472976000000006</v>
      </c>
      <c r="AF68">
        <v>1.9662681999999998</v>
      </c>
      <c r="AG68">
        <v>12.384912959999994</v>
      </c>
      <c r="AH68">
        <v>14.354824899999999</v>
      </c>
      <c r="AI68">
        <v>0</v>
      </c>
      <c r="AJ68">
        <v>0</v>
      </c>
      <c r="AK68">
        <v>15.80599818</v>
      </c>
      <c r="AL68">
        <v>0</v>
      </c>
      <c r="AM68">
        <v>0</v>
      </c>
      <c r="AN68">
        <v>0</v>
      </c>
      <c r="AO68">
        <v>4.5099600000000004</v>
      </c>
      <c r="AP68">
        <v>3.5370972000000003</v>
      </c>
      <c r="AQ68">
        <v>0</v>
      </c>
      <c r="AR68">
        <v>16.257945599999996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23.922797360695519</v>
      </c>
      <c r="BB68">
        <f t="shared" ref="BB68:BB99" si="1">SUM(B68:AZ68)-BA68</f>
        <v>627.92312375014455</v>
      </c>
    </row>
    <row r="69" spans="1:54">
      <c r="A69" t="s">
        <v>111</v>
      </c>
      <c r="B69">
        <v>0</v>
      </c>
      <c r="C69">
        <v>0</v>
      </c>
      <c r="D69">
        <v>2</v>
      </c>
      <c r="E69">
        <v>0</v>
      </c>
      <c r="F69">
        <v>0</v>
      </c>
      <c r="G69">
        <v>2</v>
      </c>
      <c r="H69">
        <v>0</v>
      </c>
      <c r="I69">
        <v>0</v>
      </c>
      <c r="J69">
        <v>0</v>
      </c>
      <c r="K69">
        <v>3.0444479576986123</v>
      </c>
      <c r="L69">
        <v>308.63697686137203</v>
      </c>
      <c r="M69">
        <v>28.224613438909053</v>
      </c>
      <c r="N69">
        <v>36.24669864074329</v>
      </c>
      <c r="O69">
        <v>0</v>
      </c>
      <c r="P69">
        <v>42.738049336810718</v>
      </c>
      <c r="Q69">
        <v>0</v>
      </c>
      <c r="R69">
        <v>13.505657518207693</v>
      </c>
      <c r="S69">
        <v>8.1179276593390828</v>
      </c>
      <c r="T69">
        <v>0</v>
      </c>
      <c r="U69">
        <v>53.534344974268969</v>
      </c>
      <c r="V69">
        <v>6.3632790365744878</v>
      </c>
      <c r="W69">
        <v>14.234431170568564</v>
      </c>
      <c r="X69">
        <v>45.000423057944445</v>
      </c>
      <c r="Y69">
        <v>0</v>
      </c>
      <c r="Z69">
        <v>0</v>
      </c>
      <c r="AA69">
        <v>0</v>
      </c>
      <c r="AB69">
        <v>4.0403766000000001</v>
      </c>
      <c r="AC69">
        <v>2.9697708319999991</v>
      </c>
      <c r="AD69">
        <v>5.5931399999999991</v>
      </c>
      <c r="AE69">
        <v>9.4472976000000006</v>
      </c>
      <c r="AF69">
        <v>1.9662681999999998</v>
      </c>
      <c r="AG69">
        <v>12.384912959999994</v>
      </c>
      <c r="AH69">
        <v>14.354824899999999</v>
      </c>
      <c r="AI69">
        <v>0</v>
      </c>
      <c r="AJ69">
        <v>0</v>
      </c>
      <c r="AK69">
        <v>15.80599818</v>
      </c>
      <c r="AL69">
        <v>0</v>
      </c>
      <c r="AM69">
        <v>0</v>
      </c>
      <c r="AN69">
        <v>0</v>
      </c>
      <c r="AO69">
        <v>4.5099600000000004</v>
      </c>
      <c r="AP69">
        <v>3.5370972000000003</v>
      </c>
      <c r="AQ69">
        <v>0</v>
      </c>
      <c r="AR69">
        <v>1.0161216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23.582474627203126</v>
      </c>
      <c r="BB69">
        <f t="shared" si="1"/>
        <v>618.99180197723342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</v>
      </c>
      <c r="H70">
        <v>0</v>
      </c>
      <c r="I70">
        <v>0</v>
      </c>
      <c r="J70">
        <v>0</v>
      </c>
      <c r="K70">
        <v>3.0444479576986128</v>
      </c>
      <c r="L70">
        <v>308.72002473028562</v>
      </c>
      <c r="M70">
        <v>28.224613438909053</v>
      </c>
      <c r="N70">
        <v>36.24669864074329</v>
      </c>
      <c r="O70">
        <v>0</v>
      </c>
      <c r="P70">
        <v>42.738049336810718</v>
      </c>
      <c r="Q70">
        <v>0</v>
      </c>
      <c r="R70">
        <v>13.006864492216458</v>
      </c>
      <c r="S70">
        <v>8.0971660522879425</v>
      </c>
      <c r="T70">
        <v>0</v>
      </c>
      <c r="U70">
        <v>53.534344974268969</v>
      </c>
      <c r="V70">
        <v>6.3632790365744878</v>
      </c>
      <c r="W70">
        <v>14.234431170568564</v>
      </c>
      <c r="X70">
        <v>45.000423057944445</v>
      </c>
      <c r="Y70">
        <v>0</v>
      </c>
      <c r="Z70">
        <v>2.01070584</v>
      </c>
      <c r="AA70">
        <v>0</v>
      </c>
      <c r="AB70">
        <v>4.0403766000000001</v>
      </c>
      <c r="AC70">
        <v>2.9697708319999991</v>
      </c>
      <c r="AD70">
        <v>5.5931399999999991</v>
      </c>
      <c r="AE70">
        <v>9.4472976000000006</v>
      </c>
      <c r="AF70">
        <v>1.9662681999999998</v>
      </c>
      <c r="AG70">
        <v>12.384912959999994</v>
      </c>
      <c r="AH70">
        <v>21.532237350000006</v>
      </c>
      <c r="AI70">
        <v>0</v>
      </c>
      <c r="AJ70">
        <v>0</v>
      </c>
      <c r="AK70">
        <v>15.80599818</v>
      </c>
      <c r="AL70">
        <v>0</v>
      </c>
      <c r="AM70">
        <v>0</v>
      </c>
      <c r="AN70">
        <v>0</v>
      </c>
      <c r="AO70">
        <v>4.5099600000000004</v>
      </c>
      <c r="AP70">
        <v>3.5370972000000003</v>
      </c>
      <c r="AQ70">
        <v>2.0297550000000002</v>
      </c>
      <c r="AR70">
        <v>1.0161216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23.904751209966214</v>
      </c>
      <c r="BB70">
        <f t="shared" si="1"/>
        <v>627.45089192034163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3.0444479576986128</v>
      </c>
      <c r="L71">
        <v>308.72002473028562</v>
      </c>
      <c r="M71">
        <v>28.224613438909053</v>
      </c>
      <c r="N71">
        <v>36.24669864074329</v>
      </c>
      <c r="O71">
        <v>0</v>
      </c>
      <c r="P71">
        <v>42.738049336810718</v>
      </c>
      <c r="Q71">
        <v>0</v>
      </c>
      <c r="R71">
        <v>13.006864492216458</v>
      </c>
      <c r="S71">
        <v>8.0971660522879425</v>
      </c>
      <c r="T71">
        <v>0</v>
      </c>
      <c r="U71">
        <v>53.534344974268969</v>
      </c>
      <c r="V71">
        <v>6.3632790365744878</v>
      </c>
      <c r="W71">
        <v>10.834877847156399</v>
      </c>
      <c r="X71">
        <v>45.000423057944445</v>
      </c>
      <c r="Y71">
        <v>0</v>
      </c>
      <c r="Z71">
        <v>2.02488</v>
      </c>
      <c r="AA71">
        <v>0</v>
      </c>
      <c r="AB71">
        <v>4.0403766000000001</v>
      </c>
      <c r="AC71">
        <v>2.9697708319999991</v>
      </c>
      <c r="AD71">
        <v>5.5931399999999991</v>
      </c>
      <c r="AE71">
        <v>9.4472976000000006</v>
      </c>
      <c r="AF71">
        <v>1.9662681999999998</v>
      </c>
      <c r="AG71">
        <v>12.384912959999994</v>
      </c>
      <c r="AH71">
        <v>21.532237350000006</v>
      </c>
      <c r="AI71">
        <v>0</v>
      </c>
      <c r="AJ71">
        <v>0</v>
      </c>
      <c r="AK71">
        <v>15.80599818</v>
      </c>
      <c r="AL71">
        <v>0</v>
      </c>
      <c r="AM71">
        <v>0</v>
      </c>
      <c r="AN71">
        <v>0</v>
      </c>
      <c r="AO71">
        <v>4.5099600000000004</v>
      </c>
      <c r="AP71">
        <v>3.5370972000000003</v>
      </c>
      <c r="AQ71">
        <v>4.7747569999999993</v>
      </c>
      <c r="AR71">
        <v>1.0161216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23.881249358661435</v>
      </c>
      <c r="BB71">
        <f t="shared" si="1"/>
        <v>626.83401660823426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3.0444479576986128</v>
      </c>
      <c r="L72">
        <v>308.72002473028562</v>
      </c>
      <c r="M72">
        <v>28.224613438909053</v>
      </c>
      <c r="N72">
        <v>36.24669864074329</v>
      </c>
      <c r="O72">
        <v>0</v>
      </c>
      <c r="P72">
        <v>42.738049336810718</v>
      </c>
      <c r="Q72">
        <v>0</v>
      </c>
      <c r="R72">
        <v>13.006864492216458</v>
      </c>
      <c r="S72">
        <v>8.0971660522879425</v>
      </c>
      <c r="T72">
        <v>0</v>
      </c>
      <c r="U72">
        <v>53.534344974268969</v>
      </c>
      <c r="V72">
        <v>6.3632790365744878</v>
      </c>
      <c r="W72">
        <v>10.834877847156399</v>
      </c>
      <c r="X72">
        <v>45.000423057944445</v>
      </c>
      <c r="Y72">
        <v>0</v>
      </c>
      <c r="Z72">
        <v>2.02488</v>
      </c>
      <c r="AA72">
        <v>0</v>
      </c>
      <c r="AB72">
        <v>4.0403766000000001</v>
      </c>
      <c r="AC72">
        <v>2.9697708319999991</v>
      </c>
      <c r="AD72">
        <v>8.3897099999999991</v>
      </c>
      <c r="AE72">
        <v>9.4472976000000006</v>
      </c>
      <c r="AF72">
        <v>1.9662681999999998</v>
      </c>
      <c r="AG72">
        <v>12.384912959999994</v>
      </c>
      <c r="AH72">
        <v>28.709649800000001</v>
      </c>
      <c r="AI72">
        <v>0</v>
      </c>
      <c r="AJ72">
        <v>0</v>
      </c>
      <c r="AK72">
        <v>15.80599818</v>
      </c>
      <c r="AL72">
        <v>0</v>
      </c>
      <c r="AM72">
        <v>0</v>
      </c>
      <c r="AN72">
        <v>0</v>
      </c>
      <c r="AO72">
        <v>4.5099600000000004</v>
      </c>
      <c r="AP72">
        <v>3.5370972000000003</v>
      </c>
      <c r="AQ72">
        <v>9.5495140000000003</v>
      </c>
      <c r="AR72">
        <v>1.0161216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24.422528377261436</v>
      </c>
      <c r="BB72">
        <f t="shared" si="1"/>
        <v>641.04147703963429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3.0444479576986128</v>
      </c>
      <c r="L73">
        <v>306.68771953217578</v>
      </c>
      <c r="M73">
        <v>28.224613438909053</v>
      </c>
      <c r="N73">
        <v>36.24669864074329</v>
      </c>
      <c r="O73">
        <v>0</v>
      </c>
      <c r="P73">
        <v>42.738049336810718</v>
      </c>
      <c r="Q73">
        <v>0</v>
      </c>
      <c r="R73">
        <v>13.006389975062342</v>
      </c>
      <c r="S73">
        <v>8.0957631366208549</v>
      </c>
      <c r="T73">
        <v>0</v>
      </c>
      <c r="U73">
        <v>53.534344974268969</v>
      </c>
      <c r="V73">
        <v>6.3632790365744878</v>
      </c>
      <c r="W73">
        <v>10.761397997630331</v>
      </c>
      <c r="X73">
        <v>45.000423057944445</v>
      </c>
      <c r="Y73">
        <v>0</v>
      </c>
      <c r="Z73">
        <v>2.02488</v>
      </c>
      <c r="AA73">
        <v>2.1512938719999997</v>
      </c>
      <c r="AB73">
        <v>8.0562165000000014</v>
      </c>
      <c r="AC73">
        <v>5.9395416639999992</v>
      </c>
      <c r="AD73">
        <v>11.2122192</v>
      </c>
      <c r="AE73">
        <v>9.4472976000000006</v>
      </c>
      <c r="AF73">
        <v>1.9662681999999998</v>
      </c>
      <c r="AG73">
        <v>12.384912959999994</v>
      </c>
      <c r="AH73">
        <v>28.709649800000001</v>
      </c>
      <c r="AI73">
        <v>0</v>
      </c>
      <c r="AJ73">
        <v>0</v>
      </c>
      <c r="AK73">
        <v>15.80599818</v>
      </c>
      <c r="AL73">
        <v>0</v>
      </c>
      <c r="AM73">
        <v>1.47262896</v>
      </c>
      <c r="AN73">
        <v>0</v>
      </c>
      <c r="AO73">
        <v>4.5099600000000004</v>
      </c>
      <c r="AP73">
        <v>3.5370972000000003</v>
      </c>
      <c r="AQ73">
        <v>14.324271</v>
      </c>
      <c r="AR73">
        <v>1.0161216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24.939967215795477</v>
      </c>
      <c r="BB73">
        <f t="shared" si="1"/>
        <v>654.62317548464318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3.0444479576986128</v>
      </c>
      <c r="L74">
        <v>320.32596308041718</v>
      </c>
      <c r="M74">
        <v>28.224613438909053</v>
      </c>
      <c r="N74">
        <v>36.24669864074329</v>
      </c>
      <c r="O74">
        <v>0</v>
      </c>
      <c r="P74">
        <v>42.738049336810718</v>
      </c>
      <c r="Q74">
        <v>0</v>
      </c>
      <c r="R74">
        <v>13.006389975062342</v>
      </c>
      <c r="S74">
        <v>8.0957631366208549</v>
      </c>
      <c r="T74">
        <v>0</v>
      </c>
      <c r="U74">
        <v>53.534344974268969</v>
      </c>
      <c r="V74">
        <v>6.3632790365744878</v>
      </c>
      <c r="W74">
        <v>10.761397997630331</v>
      </c>
      <c r="X74">
        <v>45.000423057944445</v>
      </c>
      <c r="Y74">
        <v>0</v>
      </c>
      <c r="Z74">
        <v>2.02488</v>
      </c>
      <c r="AA74">
        <v>6.4713324000000005</v>
      </c>
      <c r="AB74">
        <v>12.104772000000004</v>
      </c>
      <c r="AC74">
        <v>8.9093124960000019</v>
      </c>
      <c r="AD74">
        <v>11.2122192</v>
      </c>
      <c r="AE74">
        <v>9.4472976000000006</v>
      </c>
      <c r="AF74">
        <v>1.9662681999999998</v>
      </c>
      <c r="AG74">
        <v>12.384912959999994</v>
      </c>
      <c r="AH74">
        <v>35.887062249999993</v>
      </c>
      <c r="AI74">
        <v>0</v>
      </c>
      <c r="AJ74">
        <v>0</v>
      </c>
      <c r="AK74">
        <v>15.80599818</v>
      </c>
      <c r="AL74">
        <v>0</v>
      </c>
      <c r="AM74">
        <v>3.2316024400000001</v>
      </c>
      <c r="AN74">
        <v>0</v>
      </c>
      <c r="AO74">
        <v>4.5099600000000004</v>
      </c>
      <c r="AP74">
        <v>3.5370972000000003</v>
      </c>
      <c r="AQ74">
        <v>19.099028000000001</v>
      </c>
      <c r="AR74">
        <v>1.0161216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26.359807450936877</v>
      </c>
      <c r="BB74">
        <f t="shared" si="1"/>
        <v>691.89108658774319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3.0444479576986128</v>
      </c>
      <c r="L75">
        <v>409.99688560814366</v>
      </c>
      <c r="M75">
        <v>28.224613438909053</v>
      </c>
      <c r="N75">
        <v>36.24669864074329</v>
      </c>
      <c r="O75">
        <v>0</v>
      </c>
      <c r="P75">
        <v>42.738049336810718</v>
      </c>
      <c r="Q75">
        <v>0</v>
      </c>
      <c r="R75">
        <v>13.006389975062342</v>
      </c>
      <c r="S75">
        <v>8.0957631366208549</v>
      </c>
      <c r="T75">
        <v>0</v>
      </c>
      <c r="U75">
        <v>53.534344974268969</v>
      </c>
      <c r="V75">
        <v>6.3632790365744878</v>
      </c>
      <c r="W75">
        <v>10.761397997630331</v>
      </c>
      <c r="X75">
        <v>45.000423057944445</v>
      </c>
      <c r="Y75">
        <v>0</v>
      </c>
      <c r="Z75">
        <v>2.02488</v>
      </c>
      <c r="AA75">
        <v>10.785553999999999</v>
      </c>
      <c r="AB75">
        <v>12.104772000000004</v>
      </c>
      <c r="AC75">
        <v>8.9093124960000019</v>
      </c>
      <c r="AD75">
        <v>11.2122192</v>
      </c>
      <c r="AE75">
        <v>9.4472976000000006</v>
      </c>
      <c r="AF75">
        <v>1.9662681999999998</v>
      </c>
      <c r="AG75">
        <v>12.384912959999994</v>
      </c>
      <c r="AH75">
        <v>43.064474699999998</v>
      </c>
      <c r="AI75">
        <v>0.97659850000000015</v>
      </c>
      <c r="AJ75">
        <v>0</v>
      </c>
      <c r="AK75">
        <v>15.80599818</v>
      </c>
      <c r="AL75">
        <v>0</v>
      </c>
      <c r="AM75">
        <v>4.8302229887999992</v>
      </c>
      <c r="AN75">
        <v>0</v>
      </c>
      <c r="AO75">
        <v>4.5099600000000004</v>
      </c>
      <c r="AP75">
        <v>3.5370972000000003</v>
      </c>
      <c r="AQ75">
        <v>19.099028000000001</v>
      </c>
      <c r="AR75">
        <v>1.0161216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30.166983103763364</v>
      </c>
      <c r="BB75">
        <f t="shared" si="1"/>
        <v>791.82168656144302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3.0444479576986128</v>
      </c>
      <c r="L76">
        <v>409.99688560814366</v>
      </c>
      <c r="M76">
        <v>28.224613438909053</v>
      </c>
      <c r="N76">
        <v>36.24669864074329</v>
      </c>
      <c r="O76">
        <v>0</v>
      </c>
      <c r="P76">
        <v>42.738049336810718</v>
      </c>
      <c r="Q76">
        <v>0</v>
      </c>
      <c r="R76">
        <v>13.006389975062342</v>
      </c>
      <c r="S76">
        <v>8.0957631366208549</v>
      </c>
      <c r="T76">
        <v>0</v>
      </c>
      <c r="U76">
        <v>53.534344974268969</v>
      </c>
      <c r="V76">
        <v>6.3632790365744878</v>
      </c>
      <c r="W76">
        <v>10.761397997630331</v>
      </c>
      <c r="X76">
        <v>45.000423057944445</v>
      </c>
      <c r="Y76">
        <v>0</v>
      </c>
      <c r="Z76">
        <v>1.01244</v>
      </c>
      <c r="AA76">
        <v>10.785553999999999</v>
      </c>
      <c r="AB76">
        <v>12.1211298</v>
      </c>
      <c r="AC76">
        <v>8.9093124960000019</v>
      </c>
      <c r="AD76">
        <v>11.2122192</v>
      </c>
      <c r="AE76">
        <v>9.4472976000000006</v>
      </c>
      <c r="AF76">
        <v>1.9662681999999998</v>
      </c>
      <c r="AG76">
        <v>12.384912959999994</v>
      </c>
      <c r="AH76">
        <v>43.064474699999998</v>
      </c>
      <c r="AI76">
        <v>2.3438363999999998</v>
      </c>
      <c r="AJ76">
        <v>0</v>
      </c>
      <c r="AK76">
        <v>15.80599818</v>
      </c>
      <c r="AL76">
        <v>0</v>
      </c>
      <c r="AM76">
        <v>4.8302229887999992</v>
      </c>
      <c r="AN76">
        <v>0</v>
      </c>
      <c r="AO76">
        <v>4.5099600000000004</v>
      </c>
      <c r="AP76">
        <v>3.5370972000000003</v>
      </c>
      <c r="AQ76">
        <v>19.099028000000001</v>
      </c>
      <c r="AR76">
        <v>1.0161216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30.180604963563354</v>
      </c>
      <c r="BB76">
        <f t="shared" si="1"/>
        <v>792.17922040164285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3.0444479576986128</v>
      </c>
      <c r="L77">
        <v>409.99688560814366</v>
      </c>
      <c r="M77">
        <v>28.224613438909053</v>
      </c>
      <c r="N77">
        <v>36.24669864074329</v>
      </c>
      <c r="O77">
        <v>0</v>
      </c>
      <c r="P77">
        <v>42.738049336810718</v>
      </c>
      <c r="Q77">
        <v>0</v>
      </c>
      <c r="R77">
        <v>13.006389975062342</v>
      </c>
      <c r="S77">
        <v>8.0957631366208549</v>
      </c>
      <c r="T77">
        <v>0</v>
      </c>
      <c r="U77">
        <v>53.534344974268969</v>
      </c>
      <c r="V77">
        <v>6.3632790365744878</v>
      </c>
      <c r="W77">
        <v>10.761397997630331</v>
      </c>
      <c r="X77">
        <v>45.000423057944445</v>
      </c>
      <c r="Y77">
        <v>0</v>
      </c>
      <c r="Z77">
        <v>1.01244</v>
      </c>
      <c r="AA77">
        <v>12.918427599999998</v>
      </c>
      <c r="AB77">
        <v>12.1211298</v>
      </c>
      <c r="AC77">
        <v>8.9093124960000019</v>
      </c>
      <c r="AD77">
        <v>11.2122192</v>
      </c>
      <c r="AE77">
        <v>14.761402499999997</v>
      </c>
      <c r="AF77">
        <v>3.9325363999999996</v>
      </c>
      <c r="AG77">
        <v>12.384912959999994</v>
      </c>
      <c r="AH77">
        <v>43.064474699999998</v>
      </c>
      <c r="AI77">
        <v>10.1566244</v>
      </c>
      <c r="AJ77">
        <v>0</v>
      </c>
      <c r="AK77">
        <v>15.80599818</v>
      </c>
      <c r="AL77">
        <v>0</v>
      </c>
      <c r="AM77">
        <v>4.8302229887999992</v>
      </c>
      <c r="AN77">
        <v>0</v>
      </c>
      <c r="AO77">
        <v>4.2393624000000001</v>
      </c>
      <c r="AP77">
        <v>3.5370972000000003</v>
      </c>
      <c r="AQ77">
        <v>19.099028000000001</v>
      </c>
      <c r="AR77">
        <v>1.0161216</v>
      </c>
      <c r="AS77">
        <v>1.6508294399999996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30.742284265163345</v>
      </c>
      <c r="BB77">
        <f t="shared" si="1"/>
        <v>806.92214876004311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3.0444479576986128</v>
      </c>
      <c r="L78">
        <v>409.99688560814366</v>
      </c>
      <c r="M78">
        <v>28.224613438909053</v>
      </c>
      <c r="N78">
        <v>36.24669864074329</v>
      </c>
      <c r="O78">
        <v>0</v>
      </c>
      <c r="P78">
        <v>42.738049336810718</v>
      </c>
      <c r="Q78">
        <v>0</v>
      </c>
      <c r="R78">
        <v>13.006389975062342</v>
      </c>
      <c r="S78">
        <v>8.0957631366208549</v>
      </c>
      <c r="T78">
        <v>0</v>
      </c>
      <c r="U78">
        <v>53.534344974268969</v>
      </c>
      <c r="V78">
        <v>6.3632790365744878</v>
      </c>
      <c r="W78">
        <v>10.761397997630331</v>
      </c>
      <c r="X78">
        <v>45.000423057944445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12.384912959999994</v>
      </c>
      <c r="AH78">
        <v>43.064474699999998</v>
      </c>
      <c r="AI78">
        <v>10.1566244</v>
      </c>
      <c r="AJ78">
        <v>0</v>
      </c>
      <c r="AK78">
        <v>15.80599818</v>
      </c>
      <c r="AL78">
        <v>0</v>
      </c>
      <c r="AM78">
        <v>4.8302229887999992</v>
      </c>
      <c r="AN78">
        <v>0</v>
      </c>
      <c r="AO78">
        <v>4.2393624000000001</v>
      </c>
      <c r="AP78">
        <v>3.5370972000000003</v>
      </c>
      <c r="AQ78">
        <v>19.099028000000001</v>
      </c>
      <c r="AR78">
        <v>1.0161216</v>
      </c>
      <c r="AS78">
        <v>1.6508294399999996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31.130609128963354</v>
      </c>
      <c r="BB78">
        <f t="shared" si="1"/>
        <v>817.11488615704309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3.0444479576986123</v>
      </c>
      <c r="L79">
        <v>409.99688560814366</v>
      </c>
      <c r="M79">
        <v>28.224613438909053</v>
      </c>
      <c r="N79">
        <v>36.24669864074329</v>
      </c>
      <c r="O79">
        <v>0</v>
      </c>
      <c r="P79">
        <v>42.738049336810718</v>
      </c>
      <c r="Q79">
        <v>0</v>
      </c>
      <c r="R79">
        <v>13.006389975062342</v>
      </c>
      <c r="S79">
        <v>8.0957631366208549</v>
      </c>
      <c r="T79">
        <v>0</v>
      </c>
      <c r="U79">
        <v>53.534344974268969</v>
      </c>
      <c r="V79">
        <v>6.3632790365744878</v>
      </c>
      <c r="W79">
        <v>10.761397997630331</v>
      </c>
      <c r="X79">
        <v>45.000423057944445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12.384912959999994</v>
      </c>
      <c r="AH79">
        <v>43.064474699999998</v>
      </c>
      <c r="AI79">
        <v>10.1566244</v>
      </c>
      <c r="AJ79">
        <v>0</v>
      </c>
      <c r="AK79">
        <v>15.80599818</v>
      </c>
      <c r="AL79">
        <v>0</v>
      </c>
      <c r="AM79">
        <v>4.8302229887999992</v>
      </c>
      <c r="AN79">
        <v>0</v>
      </c>
      <c r="AO79">
        <v>4.2393624000000001</v>
      </c>
      <c r="AP79">
        <v>3.5370972000000003</v>
      </c>
      <c r="AQ79">
        <v>19.099028000000001</v>
      </c>
      <c r="AR79">
        <v>16.257945599999996</v>
      </c>
      <c r="AS79">
        <v>1.6508294399999996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31.689984069763351</v>
      </c>
      <c r="BB79">
        <f t="shared" si="1"/>
        <v>831.79733521624303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3.0444479576986123</v>
      </c>
      <c r="L80">
        <v>409.99688560814366</v>
      </c>
      <c r="M80">
        <v>28.224613438909053</v>
      </c>
      <c r="N80">
        <v>36.24669864074329</v>
      </c>
      <c r="O80">
        <v>0</v>
      </c>
      <c r="P80">
        <v>42.738049336810718</v>
      </c>
      <c r="Q80">
        <v>0</v>
      </c>
      <c r="R80">
        <v>13.006389975062342</v>
      </c>
      <c r="S80">
        <v>8.0957631366208549</v>
      </c>
      <c r="T80">
        <v>0</v>
      </c>
      <c r="U80">
        <v>53.534344974268969</v>
      </c>
      <c r="V80">
        <v>6.3632790365744878</v>
      </c>
      <c r="W80">
        <v>10.761397997630331</v>
      </c>
      <c r="X80">
        <v>45.000423057944445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12.384912959999994</v>
      </c>
      <c r="AH80">
        <v>43.064474699999998</v>
      </c>
      <c r="AI80">
        <v>10.1566244</v>
      </c>
      <c r="AJ80">
        <v>0</v>
      </c>
      <c r="AK80">
        <v>15.80599818</v>
      </c>
      <c r="AL80">
        <v>0</v>
      </c>
      <c r="AM80">
        <v>4.8302229887999992</v>
      </c>
      <c r="AN80">
        <v>0</v>
      </c>
      <c r="AO80">
        <v>4.2393624000000001</v>
      </c>
      <c r="AP80">
        <v>3.5370972000000003</v>
      </c>
      <c r="AQ80">
        <v>19.099028000000001</v>
      </c>
      <c r="AR80">
        <v>16.257945599999996</v>
      </c>
      <c r="AS80">
        <v>1.6508294399999996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31.689984069763351</v>
      </c>
      <c r="BB80">
        <f t="shared" si="1"/>
        <v>831.79733521624303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3.0444479576986123</v>
      </c>
      <c r="L81">
        <v>409.99688560814366</v>
      </c>
      <c r="M81">
        <v>28.224613438909053</v>
      </c>
      <c r="N81">
        <v>36.24669864074329</v>
      </c>
      <c r="O81">
        <v>0</v>
      </c>
      <c r="P81">
        <v>42.738049336810718</v>
      </c>
      <c r="Q81">
        <v>0</v>
      </c>
      <c r="R81">
        <v>13.006389975062342</v>
      </c>
      <c r="S81">
        <v>8.0957631366208549</v>
      </c>
      <c r="T81">
        <v>0</v>
      </c>
      <c r="U81">
        <v>53.534344974268969</v>
      </c>
      <c r="V81">
        <v>6.3632790365744878</v>
      </c>
      <c r="W81">
        <v>10.761397997630331</v>
      </c>
      <c r="X81">
        <v>45.000423057944445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12.384912959999994</v>
      </c>
      <c r="AH81">
        <v>43.064474699999998</v>
      </c>
      <c r="AI81">
        <v>10.1566244</v>
      </c>
      <c r="AJ81">
        <v>0</v>
      </c>
      <c r="AK81">
        <v>15.80599818</v>
      </c>
      <c r="AL81">
        <v>0</v>
      </c>
      <c r="AM81">
        <v>4.8302229887999992</v>
      </c>
      <c r="AN81">
        <v>0</v>
      </c>
      <c r="AO81">
        <v>4.2393624000000001</v>
      </c>
      <c r="AP81">
        <v>3.5370972000000003</v>
      </c>
      <c r="AQ81">
        <v>19.099028000000001</v>
      </c>
      <c r="AR81">
        <v>1.3548288000000002</v>
      </c>
      <c r="AS81">
        <v>1.6508294399999996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31.143039744563353</v>
      </c>
      <c r="BB81">
        <f t="shared" si="1"/>
        <v>817.44116274144301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3.0444479576986123</v>
      </c>
      <c r="L82">
        <v>409.99688560814366</v>
      </c>
      <c r="M82">
        <v>28.224613438909053</v>
      </c>
      <c r="N82">
        <v>36.24669864074329</v>
      </c>
      <c r="O82">
        <v>0</v>
      </c>
      <c r="P82">
        <v>42.738049336810718</v>
      </c>
      <c r="Q82">
        <v>0</v>
      </c>
      <c r="R82">
        <v>13.006389975062342</v>
      </c>
      <c r="S82">
        <v>8.0957631366208549</v>
      </c>
      <c r="T82">
        <v>0</v>
      </c>
      <c r="U82">
        <v>53.534344974268969</v>
      </c>
      <c r="V82">
        <v>6.3632790365744878</v>
      </c>
      <c r="W82">
        <v>10.761397997630331</v>
      </c>
      <c r="X82">
        <v>45.000423057944445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12.384912959999994</v>
      </c>
      <c r="AH82">
        <v>43.064474699999998</v>
      </c>
      <c r="AI82">
        <v>10.1566244</v>
      </c>
      <c r="AJ82">
        <v>0</v>
      </c>
      <c r="AK82">
        <v>15.80599818</v>
      </c>
      <c r="AL82">
        <v>0</v>
      </c>
      <c r="AM82">
        <v>4.8302229887999992</v>
      </c>
      <c r="AN82">
        <v>0</v>
      </c>
      <c r="AO82">
        <v>4.2393624000000001</v>
      </c>
      <c r="AP82">
        <v>3.5370972000000003</v>
      </c>
      <c r="AQ82">
        <v>19.099028000000001</v>
      </c>
      <c r="AR82">
        <v>1.3548288000000002</v>
      </c>
      <c r="AS82">
        <v>1.6508294399999996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31.143039744563353</v>
      </c>
      <c r="BB82">
        <f t="shared" si="1"/>
        <v>817.44116274144301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3.0444479576986123</v>
      </c>
      <c r="L83">
        <v>359.99848705780391</v>
      </c>
      <c r="M83">
        <v>28.224613438909053</v>
      </c>
      <c r="N83">
        <v>36.24669864074329</v>
      </c>
      <c r="O83">
        <v>0</v>
      </c>
      <c r="P83">
        <v>42.738049336810718</v>
      </c>
      <c r="Q83">
        <v>0</v>
      </c>
      <c r="R83">
        <v>13.006389975062342</v>
      </c>
      <c r="S83">
        <v>8.0957631366208549</v>
      </c>
      <c r="T83">
        <v>0</v>
      </c>
      <c r="U83">
        <v>53.534344974268969</v>
      </c>
      <c r="V83">
        <v>6.3632790365744878</v>
      </c>
      <c r="W83">
        <v>14.236413375422774</v>
      </c>
      <c r="X83">
        <v>45.000423057944445</v>
      </c>
      <c r="Y83">
        <v>0</v>
      </c>
      <c r="Z83">
        <v>6.0321175200000008</v>
      </c>
      <c r="AA83">
        <v>12.931030944000002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12.384912959999994</v>
      </c>
      <c r="AH83">
        <v>43.064474699999998</v>
      </c>
      <c r="AI83">
        <v>4.2970334000000001</v>
      </c>
      <c r="AJ83">
        <v>0</v>
      </c>
      <c r="AK83">
        <v>15.80599818</v>
      </c>
      <c r="AL83">
        <v>0</v>
      </c>
      <c r="AM83">
        <v>4.8302229887999992</v>
      </c>
      <c r="AN83">
        <v>0</v>
      </c>
      <c r="AO83">
        <v>4.2393624000000001</v>
      </c>
      <c r="AP83">
        <v>3.5370972000000003</v>
      </c>
      <c r="AQ83">
        <v>19.099028000000001</v>
      </c>
      <c r="AR83">
        <v>1.3548288000000002</v>
      </c>
      <c r="AS83">
        <v>1.6508294399999996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29.220584445718487</v>
      </c>
      <c r="BB83">
        <f t="shared" si="1"/>
        <v>766.9806438677407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3.0444479576986123</v>
      </c>
      <c r="L84">
        <v>309.99709816459529</v>
      </c>
      <c r="M84">
        <v>28.224613438909053</v>
      </c>
      <c r="N84">
        <v>36.24669864074329</v>
      </c>
      <c r="O84">
        <v>0</v>
      </c>
      <c r="P84">
        <v>42.738049336810718</v>
      </c>
      <c r="Q84">
        <v>0</v>
      </c>
      <c r="R84">
        <v>13.006389975062342</v>
      </c>
      <c r="S84">
        <v>8.0957631366208549</v>
      </c>
      <c r="T84">
        <v>0</v>
      </c>
      <c r="U84">
        <v>53.534344974268969</v>
      </c>
      <c r="V84">
        <v>6.3632790365744878</v>
      </c>
      <c r="W84">
        <v>14.236413375422774</v>
      </c>
      <c r="X84">
        <v>45.000423057944445</v>
      </c>
      <c r="Y84">
        <v>0</v>
      </c>
      <c r="Z84">
        <v>6.0321175200000008</v>
      </c>
      <c r="AA84">
        <v>12.931030944000002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12.384912959999994</v>
      </c>
      <c r="AH84">
        <v>43.064474699999998</v>
      </c>
      <c r="AI84">
        <v>4.2970334000000001</v>
      </c>
      <c r="AJ84">
        <v>0</v>
      </c>
      <c r="AK84">
        <v>15.80599818</v>
      </c>
      <c r="AL84">
        <v>0</v>
      </c>
      <c r="AM84">
        <v>4.8302229887999992</v>
      </c>
      <c r="AN84">
        <v>0</v>
      </c>
      <c r="AO84">
        <v>4.2393624000000001</v>
      </c>
      <c r="AP84">
        <v>3.5370972000000003</v>
      </c>
      <c r="AQ84">
        <v>19.099028000000001</v>
      </c>
      <c r="AR84">
        <v>1.3548288000000002</v>
      </c>
      <c r="AS84">
        <v>1.6508294399999996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27.385581528146133</v>
      </c>
      <c r="BB84">
        <f t="shared" si="1"/>
        <v>718.81425789210448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3.0444479576986123</v>
      </c>
      <c r="L85">
        <v>309.99688551899584</v>
      </c>
      <c r="M85">
        <v>28.224613438909053</v>
      </c>
      <c r="N85">
        <v>36.24669864074329</v>
      </c>
      <c r="O85">
        <v>0</v>
      </c>
      <c r="P85">
        <v>42.738049336810718</v>
      </c>
      <c r="Q85">
        <v>0</v>
      </c>
      <c r="R85">
        <v>13.505657683607325</v>
      </c>
      <c r="S85">
        <v>8.4085954734651658</v>
      </c>
      <c r="T85">
        <v>0</v>
      </c>
      <c r="U85">
        <v>53.534344974268969</v>
      </c>
      <c r="V85">
        <v>6.3632790365744878</v>
      </c>
      <c r="W85">
        <v>14.236413375422774</v>
      </c>
      <c r="X85">
        <v>45.000423057944445</v>
      </c>
      <c r="Y85">
        <v>0</v>
      </c>
      <c r="Z85">
        <v>6.0321175200000008</v>
      </c>
      <c r="AA85">
        <v>12.931030944000002</v>
      </c>
      <c r="AB85">
        <v>12.1211298</v>
      </c>
      <c r="AC85">
        <v>8.9093124960000019</v>
      </c>
      <c r="AD85">
        <v>11.2122192</v>
      </c>
      <c r="AE85">
        <v>15.167636296800001</v>
      </c>
      <c r="AF85">
        <v>9.0750840000000004</v>
      </c>
      <c r="AG85">
        <v>12.384912959999994</v>
      </c>
      <c r="AH85">
        <v>43.064474699999998</v>
      </c>
      <c r="AI85">
        <v>4.2970334000000001</v>
      </c>
      <c r="AJ85">
        <v>0</v>
      </c>
      <c r="AK85">
        <v>15.80599818</v>
      </c>
      <c r="AL85">
        <v>0</v>
      </c>
      <c r="AM85">
        <v>4.8302229887999992</v>
      </c>
      <c r="AN85">
        <v>0</v>
      </c>
      <c r="AO85">
        <v>4.2393624000000001</v>
      </c>
      <c r="AP85">
        <v>3.5370972000000003</v>
      </c>
      <c r="AQ85">
        <v>19.099028000000001</v>
      </c>
      <c r="AR85">
        <v>3.3870719999999994</v>
      </c>
      <c r="AS85">
        <v>1.6508294399999996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27.489913133772486</v>
      </c>
      <c r="BB85">
        <f t="shared" si="1"/>
        <v>721.55405688626797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3.0444479576986128</v>
      </c>
      <c r="L86">
        <v>309.99688550608175</v>
      </c>
      <c r="M86">
        <v>28.224613438909053</v>
      </c>
      <c r="N86">
        <v>36.24669864074329</v>
      </c>
      <c r="O86">
        <v>0</v>
      </c>
      <c r="P86">
        <v>42.738049336810718</v>
      </c>
      <c r="Q86">
        <v>0</v>
      </c>
      <c r="R86">
        <v>13.505657507062827</v>
      </c>
      <c r="S86">
        <v>8.4085955665009013</v>
      </c>
      <c r="T86">
        <v>0</v>
      </c>
      <c r="U86">
        <v>53.534344974268969</v>
      </c>
      <c r="V86">
        <v>6.3632790365744878</v>
      </c>
      <c r="W86">
        <v>14.236413375422774</v>
      </c>
      <c r="X86">
        <v>45.000423057944445</v>
      </c>
      <c r="Y86">
        <v>0</v>
      </c>
      <c r="Z86">
        <v>4.0214116799999999</v>
      </c>
      <c r="AA86">
        <v>12.931030944000002</v>
      </c>
      <c r="AB86">
        <v>12.1211298</v>
      </c>
      <c r="AC86">
        <v>8.9093124960000019</v>
      </c>
      <c r="AD86">
        <v>11.2122192</v>
      </c>
      <c r="AE86">
        <v>15.167636296800001</v>
      </c>
      <c r="AF86">
        <v>9.0750840000000004</v>
      </c>
      <c r="AG86">
        <v>12.384912959999994</v>
      </c>
      <c r="AH86">
        <v>43.064474699999998</v>
      </c>
      <c r="AI86">
        <v>4.2970334000000001</v>
      </c>
      <c r="AJ86">
        <v>0</v>
      </c>
      <c r="AK86">
        <v>15.80599818</v>
      </c>
      <c r="AL86">
        <v>0</v>
      </c>
      <c r="AM86">
        <v>4.8302229887999992</v>
      </c>
      <c r="AN86">
        <v>0</v>
      </c>
      <c r="AO86">
        <v>4.2393624000000001</v>
      </c>
      <c r="AP86">
        <v>3.5370972000000003</v>
      </c>
      <c r="AQ86">
        <v>19.099028000000001</v>
      </c>
      <c r="AR86">
        <v>3.3870719999999994</v>
      </c>
      <c r="AS86">
        <v>1.6508294399999996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27.416120274149645</v>
      </c>
      <c r="BB86">
        <f t="shared" si="1"/>
        <v>719.61714380946785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3.0444479576986128</v>
      </c>
      <c r="L87">
        <v>309.99688550608175</v>
      </c>
      <c r="M87">
        <v>28.224613438909053</v>
      </c>
      <c r="N87">
        <v>36.24669864074329</v>
      </c>
      <c r="O87">
        <v>0</v>
      </c>
      <c r="P87">
        <v>42.738049336810718</v>
      </c>
      <c r="Q87">
        <v>0</v>
      </c>
      <c r="R87">
        <v>6.7931086361808957</v>
      </c>
      <c r="S87">
        <v>8.2709529753623183</v>
      </c>
      <c r="T87">
        <v>0</v>
      </c>
      <c r="U87">
        <v>53.534344974268969</v>
      </c>
      <c r="V87">
        <v>6.3635421259708993</v>
      </c>
      <c r="W87">
        <v>14.236413375422774</v>
      </c>
      <c r="X87">
        <v>45.000423057944445</v>
      </c>
      <c r="Y87">
        <v>0</v>
      </c>
      <c r="Z87">
        <v>4.0214116799999999</v>
      </c>
      <c r="AA87">
        <v>12.931030944000002</v>
      </c>
      <c r="AB87">
        <v>12.1211298</v>
      </c>
      <c r="AC87">
        <v>8.9093124960000019</v>
      </c>
      <c r="AD87">
        <v>11.2122192</v>
      </c>
      <c r="AE87">
        <v>15.155039900000002</v>
      </c>
      <c r="AF87">
        <v>9.0750840000000004</v>
      </c>
      <c r="AG87">
        <v>12.384912959999994</v>
      </c>
      <c r="AH87">
        <v>43.064474699999998</v>
      </c>
      <c r="AI87">
        <v>4.2970334000000001</v>
      </c>
      <c r="AJ87">
        <v>0</v>
      </c>
      <c r="AK87">
        <v>15.80599818</v>
      </c>
      <c r="AL87">
        <v>0</v>
      </c>
      <c r="AM87">
        <v>4.8302229887999992</v>
      </c>
      <c r="AN87">
        <v>0</v>
      </c>
      <c r="AO87">
        <v>4.2393624000000001</v>
      </c>
      <c r="AP87">
        <v>3.5370972000000003</v>
      </c>
      <c r="AQ87">
        <v>19.099028000000001</v>
      </c>
      <c r="AR87">
        <v>3.3870719999999994</v>
      </c>
      <c r="AS87">
        <v>1.6508294399999996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27.164265606239649</v>
      </c>
      <c r="BB87">
        <f t="shared" si="1"/>
        <v>713.00647370795389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3.0444479576986128</v>
      </c>
      <c r="L88">
        <v>309.99688550608175</v>
      </c>
      <c r="M88">
        <v>28.224613438909053</v>
      </c>
      <c r="N88">
        <v>36.24669864074329</v>
      </c>
      <c r="O88">
        <v>0</v>
      </c>
      <c r="P88">
        <v>42.738049336810718</v>
      </c>
      <c r="Q88">
        <v>0</v>
      </c>
      <c r="R88">
        <v>6.7931086361808957</v>
      </c>
      <c r="S88">
        <v>8.4061822768798322</v>
      </c>
      <c r="T88">
        <v>0</v>
      </c>
      <c r="U88">
        <v>53.534344974268969</v>
      </c>
      <c r="V88">
        <v>6.3635421259708993</v>
      </c>
      <c r="W88">
        <v>14.236413375422774</v>
      </c>
      <c r="X88">
        <v>45.000423057944445</v>
      </c>
      <c r="Y88">
        <v>0</v>
      </c>
      <c r="Z88">
        <v>4.0214116799999999</v>
      </c>
      <c r="AA88">
        <v>8.6042059999999996</v>
      </c>
      <c r="AB88">
        <v>12.1211298</v>
      </c>
      <c r="AC88">
        <v>8.9093124960000019</v>
      </c>
      <c r="AD88">
        <v>11.2122192</v>
      </c>
      <c r="AE88">
        <v>15.155039900000002</v>
      </c>
      <c r="AF88">
        <v>9.0750840000000004</v>
      </c>
      <c r="AG88">
        <v>12.384912959999994</v>
      </c>
      <c r="AH88">
        <v>43.064474699999998</v>
      </c>
      <c r="AI88">
        <v>0.97659850000000015</v>
      </c>
      <c r="AJ88">
        <v>0</v>
      </c>
      <c r="AK88">
        <v>15.80599818</v>
      </c>
      <c r="AL88">
        <v>0</v>
      </c>
      <c r="AM88">
        <v>4.8302229887999992</v>
      </c>
      <c r="AN88">
        <v>0</v>
      </c>
      <c r="AO88">
        <v>4.2393624000000001</v>
      </c>
      <c r="AP88">
        <v>3.5370972000000003</v>
      </c>
      <c r="AQ88">
        <v>19.099028000000001</v>
      </c>
      <c r="AR88">
        <v>3.3870719999999994</v>
      </c>
      <c r="AS88">
        <v>1.6508294399999996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26.888574304328731</v>
      </c>
      <c r="BB88">
        <f t="shared" si="1"/>
        <v>705.77013446738238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3.2376521144400008</v>
      </c>
      <c r="L89">
        <v>309.99688550608175</v>
      </c>
      <c r="M89">
        <v>28.224613438909053</v>
      </c>
      <c r="N89">
        <v>36.24669864074329</v>
      </c>
      <c r="O89">
        <v>0</v>
      </c>
      <c r="P89">
        <v>42.738049336810718</v>
      </c>
      <c r="Q89">
        <v>0</v>
      </c>
      <c r="R89">
        <v>6.7931086361808957</v>
      </c>
      <c r="S89">
        <v>8.4061822768798322</v>
      </c>
      <c r="T89">
        <v>0</v>
      </c>
      <c r="U89">
        <v>53.534344974268969</v>
      </c>
      <c r="V89">
        <v>6.3635421259708993</v>
      </c>
      <c r="W89">
        <v>14.236413375422774</v>
      </c>
      <c r="X89">
        <v>45.000423057944445</v>
      </c>
      <c r="Y89">
        <v>0</v>
      </c>
      <c r="Z89">
        <v>4.0214116799999999</v>
      </c>
      <c r="AA89">
        <v>8.6042059999999996</v>
      </c>
      <c r="AB89">
        <v>12.1211298</v>
      </c>
      <c r="AC89">
        <v>8.9093124960000019</v>
      </c>
      <c r="AD89">
        <v>11.2122192</v>
      </c>
      <c r="AE89">
        <v>15.155039900000002</v>
      </c>
      <c r="AF89">
        <v>9.0750840000000004</v>
      </c>
      <c r="AG89">
        <v>12.384912959999994</v>
      </c>
      <c r="AH89">
        <v>43.064474699999998</v>
      </c>
      <c r="AI89">
        <v>0</v>
      </c>
      <c r="AJ89">
        <v>0</v>
      </c>
      <c r="AK89">
        <v>15.80599818</v>
      </c>
      <c r="AL89">
        <v>0</v>
      </c>
      <c r="AM89">
        <v>4.8302229887999992</v>
      </c>
      <c r="AN89">
        <v>0</v>
      </c>
      <c r="AO89">
        <v>4.2393624000000001</v>
      </c>
      <c r="AP89">
        <v>3.5370972000000003</v>
      </c>
      <c r="AQ89">
        <v>19.099028000000001</v>
      </c>
      <c r="AR89">
        <v>3.3870719999999994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26.920409442972243</v>
      </c>
      <c r="BB89">
        <f t="shared" si="1"/>
        <v>706.60573442548025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3.2376521144400008</v>
      </c>
      <c r="L90">
        <v>309.99688550608175</v>
      </c>
      <c r="M90">
        <v>28.224613438909053</v>
      </c>
      <c r="N90">
        <v>36.24669864074329</v>
      </c>
      <c r="O90">
        <v>0</v>
      </c>
      <c r="P90">
        <v>42.738049336810718</v>
      </c>
      <c r="Q90">
        <v>0</v>
      </c>
      <c r="R90">
        <v>6.7931086361808957</v>
      </c>
      <c r="S90">
        <v>8.4061822768798322</v>
      </c>
      <c r="T90">
        <v>0</v>
      </c>
      <c r="U90">
        <v>53.534344974268969</v>
      </c>
      <c r="V90">
        <v>6.3635421259708993</v>
      </c>
      <c r="W90">
        <v>14.236413375422774</v>
      </c>
      <c r="X90">
        <v>45.000423057944445</v>
      </c>
      <c r="Y90">
        <v>0</v>
      </c>
      <c r="Z90">
        <v>4.04976</v>
      </c>
      <c r="AA90">
        <v>4.2657472000000007</v>
      </c>
      <c r="AB90">
        <v>8.0562165000000014</v>
      </c>
      <c r="AC90">
        <v>5.9395416639999992</v>
      </c>
      <c r="AD90">
        <v>11.2122192</v>
      </c>
      <c r="AE90">
        <v>15.155039900000002</v>
      </c>
      <c r="AF90">
        <v>3.99303696</v>
      </c>
      <c r="AG90">
        <v>12.384912959999994</v>
      </c>
      <c r="AH90">
        <v>35.887062249999993</v>
      </c>
      <c r="AI90">
        <v>0</v>
      </c>
      <c r="AJ90">
        <v>0</v>
      </c>
      <c r="AK90">
        <v>15.80599818</v>
      </c>
      <c r="AL90">
        <v>0</v>
      </c>
      <c r="AM90">
        <v>4.8302229887999992</v>
      </c>
      <c r="AN90">
        <v>0</v>
      </c>
      <c r="AO90">
        <v>4.2393624000000001</v>
      </c>
      <c r="AP90">
        <v>3.5370972000000003</v>
      </c>
      <c r="AQ90">
        <v>19.099028000000001</v>
      </c>
      <c r="AR90">
        <v>3.3870719999999994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26.05413300317224</v>
      </c>
      <c r="BB90">
        <f t="shared" si="1"/>
        <v>683.86775676328034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3.2376521144400008</v>
      </c>
      <c r="L91">
        <v>309.99688550608175</v>
      </c>
      <c r="M91">
        <v>28.224613438909053</v>
      </c>
      <c r="N91">
        <v>36.24669864074329</v>
      </c>
      <c r="O91">
        <v>0</v>
      </c>
      <c r="P91">
        <v>42.738049336810718</v>
      </c>
      <c r="Q91">
        <v>0</v>
      </c>
      <c r="R91">
        <v>6.6222858042154558</v>
      </c>
      <c r="S91">
        <v>8.4067441990119978</v>
      </c>
      <c r="T91">
        <v>0</v>
      </c>
      <c r="U91">
        <v>53.534344974268969</v>
      </c>
      <c r="V91">
        <v>6.3635421259708993</v>
      </c>
      <c r="W91">
        <v>14.236413375422774</v>
      </c>
      <c r="X91">
        <v>45.000423057944445</v>
      </c>
      <c r="Y91">
        <v>0</v>
      </c>
      <c r="Z91">
        <v>3.0035719999999997</v>
      </c>
      <c r="AA91">
        <v>0</v>
      </c>
      <c r="AB91">
        <v>8.0562165000000014</v>
      </c>
      <c r="AC91">
        <v>5.9395416639999992</v>
      </c>
      <c r="AD91">
        <v>8.3897099999999991</v>
      </c>
      <c r="AE91">
        <v>14.761402499999997</v>
      </c>
      <c r="AF91">
        <v>1.9662681999999998</v>
      </c>
      <c r="AG91">
        <v>12.384912959999994</v>
      </c>
      <c r="AH91">
        <v>35.887062249999993</v>
      </c>
      <c r="AI91">
        <v>0</v>
      </c>
      <c r="AJ91">
        <v>0</v>
      </c>
      <c r="AK91">
        <v>15.80599818</v>
      </c>
      <c r="AL91">
        <v>0</v>
      </c>
      <c r="AM91">
        <v>4.8302229887999992</v>
      </c>
      <c r="AN91">
        <v>0</v>
      </c>
      <c r="AO91">
        <v>4.3295616000000008</v>
      </c>
      <c r="AP91">
        <v>3.5370972000000003</v>
      </c>
      <c r="AQ91">
        <v>19.099028000000001</v>
      </c>
      <c r="AR91">
        <v>3.3870719999999994</v>
      </c>
      <c r="AS91">
        <v>3.2191174080000002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25.660802417220538</v>
      </c>
      <c r="BB91">
        <f t="shared" si="1"/>
        <v>673.54363360739853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3.2376521144400008</v>
      </c>
      <c r="L92">
        <v>309.99688550608175</v>
      </c>
      <c r="M92">
        <v>28.224613438909053</v>
      </c>
      <c r="N92">
        <v>36.24669864074329</v>
      </c>
      <c r="O92">
        <v>0</v>
      </c>
      <c r="P92">
        <v>42.738049336810718</v>
      </c>
      <c r="Q92">
        <v>0</v>
      </c>
      <c r="R92">
        <v>6.7931086361808957</v>
      </c>
      <c r="S92">
        <v>8.4061822768798322</v>
      </c>
      <c r="T92">
        <v>0</v>
      </c>
      <c r="U92">
        <v>53.534344974268969</v>
      </c>
      <c r="V92">
        <v>6.3635421259708993</v>
      </c>
      <c r="W92">
        <v>14.236413375422774</v>
      </c>
      <c r="X92">
        <v>45.000423057944445</v>
      </c>
      <c r="Y92">
        <v>0</v>
      </c>
      <c r="Z92">
        <v>0</v>
      </c>
      <c r="AA92">
        <v>0</v>
      </c>
      <c r="AB92">
        <v>8.0562165000000014</v>
      </c>
      <c r="AC92">
        <v>5.9395416639999992</v>
      </c>
      <c r="AD92">
        <v>8.3897099999999991</v>
      </c>
      <c r="AE92">
        <v>14.761402499999997</v>
      </c>
      <c r="AF92">
        <v>1.9662681999999998</v>
      </c>
      <c r="AG92">
        <v>12.384912959999994</v>
      </c>
      <c r="AH92">
        <v>27.808840950000004</v>
      </c>
      <c r="AI92">
        <v>0</v>
      </c>
      <c r="AJ92">
        <v>0</v>
      </c>
      <c r="AK92">
        <v>15.80599818</v>
      </c>
      <c r="AL92">
        <v>0</v>
      </c>
      <c r="AM92">
        <v>4.8302229887999992</v>
      </c>
      <c r="AN92">
        <v>0</v>
      </c>
      <c r="AO92">
        <v>4.3295616000000008</v>
      </c>
      <c r="AP92">
        <v>3.5370972000000003</v>
      </c>
      <c r="AQ92">
        <v>19.099028000000001</v>
      </c>
      <c r="AR92">
        <v>3.3870719999999994</v>
      </c>
      <c r="AS92">
        <v>3.2191174080000002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25.260349047072253</v>
      </c>
      <c r="BB92">
        <f t="shared" si="1"/>
        <v>663.03255458738022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3.2376521144400008</v>
      </c>
      <c r="L93">
        <v>309.99688550608175</v>
      </c>
      <c r="M93">
        <v>28.224613438909053</v>
      </c>
      <c r="N93">
        <v>36.24669864074329</v>
      </c>
      <c r="O93">
        <v>0</v>
      </c>
      <c r="P93">
        <v>42.738049336810718</v>
      </c>
      <c r="Q93">
        <v>0</v>
      </c>
      <c r="R93">
        <v>6.7931086361808957</v>
      </c>
      <c r="S93">
        <v>8.4085956276905147</v>
      </c>
      <c r="T93">
        <v>0</v>
      </c>
      <c r="U93">
        <v>53.534344974268969</v>
      </c>
      <c r="V93">
        <v>6.3635421259708993</v>
      </c>
      <c r="W93">
        <v>14.236413375422774</v>
      </c>
      <c r="X93">
        <v>45.000423057944445</v>
      </c>
      <c r="Y93">
        <v>0</v>
      </c>
      <c r="Z93">
        <v>0</v>
      </c>
      <c r="AA93">
        <v>0</v>
      </c>
      <c r="AB93">
        <v>8.0562165000000014</v>
      </c>
      <c r="AC93">
        <v>5.9395416639999992</v>
      </c>
      <c r="AD93">
        <v>5.5931399999999991</v>
      </c>
      <c r="AE93">
        <v>9.4472976000000006</v>
      </c>
      <c r="AF93">
        <v>1.9662681999999998</v>
      </c>
      <c r="AG93">
        <v>12.384912959999994</v>
      </c>
      <c r="AH93">
        <v>26.152514999999998</v>
      </c>
      <c r="AI93">
        <v>0</v>
      </c>
      <c r="AJ93">
        <v>0</v>
      </c>
      <c r="AK93">
        <v>15.80599818</v>
      </c>
      <c r="AL93">
        <v>0</v>
      </c>
      <c r="AM93">
        <v>3.2397837119999995</v>
      </c>
      <c r="AN93">
        <v>0</v>
      </c>
      <c r="AO93">
        <v>4.3295616000000008</v>
      </c>
      <c r="AP93">
        <v>3.5370972000000003</v>
      </c>
      <c r="AQ93">
        <v>14.324271</v>
      </c>
      <c r="AR93">
        <v>3.3870719999999994</v>
      </c>
      <c r="AS93">
        <v>1.6508294399999996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24.610829901275132</v>
      </c>
      <c r="BB93">
        <f t="shared" si="1"/>
        <v>645.98400198918785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3.2376521144400008</v>
      </c>
      <c r="L94">
        <v>309.99688550608175</v>
      </c>
      <c r="M94">
        <v>28.224613438909053</v>
      </c>
      <c r="N94">
        <v>36.24669864074329</v>
      </c>
      <c r="O94">
        <v>0</v>
      </c>
      <c r="P94">
        <v>42.738049336810718</v>
      </c>
      <c r="Q94">
        <v>0</v>
      </c>
      <c r="R94">
        <v>6.7931086361808957</v>
      </c>
      <c r="S94">
        <v>8.4085956276905147</v>
      </c>
      <c r="T94">
        <v>0</v>
      </c>
      <c r="U94">
        <v>53.534344974268969</v>
      </c>
      <c r="V94">
        <v>6.3635421259708993</v>
      </c>
      <c r="W94">
        <v>14.236413375422774</v>
      </c>
      <c r="X94">
        <v>45.000423057944445</v>
      </c>
      <c r="Y94">
        <v>0</v>
      </c>
      <c r="Z94">
        <v>0</v>
      </c>
      <c r="AA94">
        <v>0</v>
      </c>
      <c r="AB94">
        <v>8.0562165000000014</v>
      </c>
      <c r="AC94">
        <v>5.9395416639999992</v>
      </c>
      <c r="AD94">
        <v>5.5931399999999991</v>
      </c>
      <c r="AE94">
        <v>4.7236488000000003</v>
      </c>
      <c r="AF94">
        <v>1.9662681999999998</v>
      </c>
      <c r="AG94">
        <v>12.384912959999994</v>
      </c>
      <c r="AH94">
        <v>21.532237350000006</v>
      </c>
      <c r="AI94">
        <v>0</v>
      </c>
      <c r="AJ94">
        <v>0</v>
      </c>
      <c r="AK94">
        <v>15.80599818</v>
      </c>
      <c r="AL94">
        <v>0</v>
      </c>
      <c r="AM94">
        <v>1.6198918559999997</v>
      </c>
      <c r="AN94">
        <v>0</v>
      </c>
      <c r="AO94">
        <v>4.3295616000000008</v>
      </c>
      <c r="AP94">
        <v>3.5370972000000003</v>
      </c>
      <c r="AQ94">
        <v>7.4231039999999986</v>
      </c>
      <c r="AR94">
        <v>1.6935359999999997</v>
      </c>
      <c r="AS94">
        <v>1.6508294399999996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23.89303188777513</v>
      </c>
      <c r="BB94">
        <f t="shared" si="1"/>
        <v>627.14327869668796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3.0650882828355521</v>
      </c>
      <c r="L95">
        <v>309.99688550608175</v>
      </c>
      <c r="M95">
        <v>28.224613438909053</v>
      </c>
      <c r="N95">
        <v>36.24669864074329</v>
      </c>
      <c r="O95">
        <v>0</v>
      </c>
      <c r="P95">
        <v>42.738049336810718</v>
      </c>
      <c r="Q95">
        <v>0</v>
      </c>
      <c r="R95">
        <v>6.7931086361808957</v>
      </c>
      <c r="S95">
        <v>8.4085956276905147</v>
      </c>
      <c r="T95">
        <v>0</v>
      </c>
      <c r="U95">
        <v>53.534344974268969</v>
      </c>
      <c r="V95">
        <v>6.3635421259708993</v>
      </c>
      <c r="W95">
        <v>14.236413375422774</v>
      </c>
      <c r="X95">
        <v>45.000423057944445</v>
      </c>
      <c r="Y95">
        <v>0</v>
      </c>
      <c r="Z95">
        <v>0</v>
      </c>
      <c r="AA95">
        <v>0</v>
      </c>
      <c r="AB95">
        <v>4.0403766000000001</v>
      </c>
      <c r="AC95">
        <v>2.9697708319999991</v>
      </c>
      <c r="AD95">
        <v>5.5931399999999991</v>
      </c>
      <c r="AE95">
        <v>4.7236488000000003</v>
      </c>
      <c r="AF95">
        <v>1.9662681999999998</v>
      </c>
      <c r="AG95">
        <v>12.384912959999994</v>
      </c>
      <c r="AH95">
        <v>21.532237350000006</v>
      </c>
      <c r="AI95">
        <v>0</v>
      </c>
      <c r="AJ95">
        <v>0</v>
      </c>
      <c r="AK95">
        <v>15.80599818</v>
      </c>
      <c r="AL95">
        <v>0</v>
      </c>
      <c r="AM95">
        <v>0</v>
      </c>
      <c r="AN95">
        <v>0</v>
      </c>
      <c r="AO95">
        <v>4.3295616000000008</v>
      </c>
      <c r="AP95">
        <v>3.5370972000000003</v>
      </c>
      <c r="AQ95">
        <v>4.7747569999999993</v>
      </c>
      <c r="AR95">
        <v>2.7096576000000003</v>
      </c>
      <c r="AS95">
        <v>3.2191174080000002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23.568530186631666</v>
      </c>
      <c r="BB95">
        <f t="shared" si="1"/>
        <v>618.62577654622703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3.0650882828355521</v>
      </c>
      <c r="L96">
        <v>309.99688550608175</v>
      </c>
      <c r="M96">
        <v>28.224613438909053</v>
      </c>
      <c r="N96">
        <v>36.24669864074329</v>
      </c>
      <c r="O96">
        <v>0</v>
      </c>
      <c r="P96">
        <v>42.738049336810718</v>
      </c>
      <c r="Q96">
        <v>0</v>
      </c>
      <c r="R96">
        <v>6.7931086361808957</v>
      </c>
      <c r="S96">
        <v>8.4085956276905147</v>
      </c>
      <c r="T96">
        <v>0</v>
      </c>
      <c r="U96">
        <v>53.534344974268969</v>
      </c>
      <c r="V96">
        <v>6.3635421259708993</v>
      </c>
      <c r="W96">
        <v>14.236413375422774</v>
      </c>
      <c r="X96">
        <v>45.000423057944445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5.5931399999999991</v>
      </c>
      <c r="AE96">
        <v>4.7236488000000003</v>
      </c>
      <c r="AF96">
        <v>1.9662681999999998</v>
      </c>
      <c r="AG96">
        <v>12.384912959999994</v>
      </c>
      <c r="AH96">
        <v>21.532237350000006</v>
      </c>
      <c r="AI96">
        <v>0</v>
      </c>
      <c r="AJ96">
        <v>0</v>
      </c>
      <c r="AK96">
        <v>15.80599818</v>
      </c>
      <c r="AL96">
        <v>0</v>
      </c>
      <c r="AM96">
        <v>0</v>
      </c>
      <c r="AN96">
        <v>0</v>
      </c>
      <c r="AO96">
        <v>4.3295616000000008</v>
      </c>
      <c r="AP96">
        <v>3.5370972000000003</v>
      </c>
      <c r="AQ96">
        <v>4.7747569999999993</v>
      </c>
      <c r="AR96">
        <v>2.7096576000000003</v>
      </c>
      <c r="AS96">
        <v>3.2191174080000002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23.568530186631666</v>
      </c>
      <c r="BB96">
        <f t="shared" si="1"/>
        <v>618.62577654622703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3.0650882828355521</v>
      </c>
      <c r="L97">
        <v>309.99688550608175</v>
      </c>
      <c r="M97">
        <v>28.224613438909053</v>
      </c>
      <c r="N97">
        <v>36.24669864074329</v>
      </c>
      <c r="O97">
        <v>0</v>
      </c>
      <c r="P97">
        <v>42.738049336810718</v>
      </c>
      <c r="Q97">
        <v>0</v>
      </c>
      <c r="R97">
        <v>6.7931086361808957</v>
      </c>
      <c r="S97">
        <v>8.4085956276905147</v>
      </c>
      <c r="T97">
        <v>0</v>
      </c>
      <c r="U97">
        <v>53.534344974268969</v>
      </c>
      <c r="V97">
        <v>6.3635421259708993</v>
      </c>
      <c r="W97">
        <v>14.236413375422774</v>
      </c>
      <c r="X97">
        <v>45.000423057944445</v>
      </c>
      <c r="Y97">
        <v>0</v>
      </c>
      <c r="Z97">
        <v>0</v>
      </c>
      <c r="AA97">
        <v>0</v>
      </c>
      <c r="AB97">
        <v>4.0403766000000001</v>
      </c>
      <c r="AC97">
        <v>2.9697708319999991</v>
      </c>
      <c r="AD97">
        <v>5.5931399999999991</v>
      </c>
      <c r="AE97">
        <v>4.7236488000000003</v>
      </c>
      <c r="AF97">
        <v>1.9662681999999998</v>
      </c>
      <c r="AG97">
        <v>12.384912959999994</v>
      </c>
      <c r="AH97">
        <v>14.354824899999999</v>
      </c>
      <c r="AI97">
        <v>0</v>
      </c>
      <c r="AJ97">
        <v>0</v>
      </c>
      <c r="AK97">
        <v>15.80599818</v>
      </c>
      <c r="AL97">
        <v>0</v>
      </c>
      <c r="AM97">
        <v>0</v>
      </c>
      <c r="AN97">
        <v>0</v>
      </c>
      <c r="AO97">
        <v>4.3295616000000008</v>
      </c>
      <c r="AP97">
        <v>3.5370972000000003</v>
      </c>
      <c r="AQ97">
        <v>4.7747569999999993</v>
      </c>
      <c r="AR97">
        <v>2.7096576000000003</v>
      </c>
      <c r="AS97">
        <v>3.2191174080000002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23.305119399131659</v>
      </c>
      <c r="BB97">
        <f t="shared" si="1"/>
        <v>611.711774883727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3.0650882828355521</v>
      </c>
      <c r="L98">
        <v>309.99688550608175</v>
      </c>
      <c r="M98">
        <v>28.224613438909053</v>
      </c>
      <c r="N98">
        <v>36.24669864074329</v>
      </c>
      <c r="O98">
        <v>0</v>
      </c>
      <c r="P98">
        <v>42.738049336810718</v>
      </c>
      <c r="Q98">
        <v>0</v>
      </c>
      <c r="R98">
        <v>6.7931086361808957</v>
      </c>
      <c r="S98">
        <v>8.4085956276905147</v>
      </c>
      <c r="T98">
        <v>0</v>
      </c>
      <c r="U98">
        <v>53.534344974268969</v>
      </c>
      <c r="V98">
        <v>6.3635421259708993</v>
      </c>
      <c r="W98">
        <v>14.236413375422774</v>
      </c>
      <c r="X98">
        <v>45.000423057944445</v>
      </c>
      <c r="Y98">
        <v>0</v>
      </c>
      <c r="Z98">
        <v>0</v>
      </c>
      <c r="AA98">
        <v>0</v>
      </c>
      <c r="AB98">
        <v>4.0403766000000001</v>
      </c>
      <c r="AC98">
        <v>2.9697708319999991</v>
      </c>
      <c r="AD98">
        <v>5.5931399999999991</v>
      </c>
      <c r="AE98">
        <v>4.7236488000000003</v>
      </c>
      <c r="AF98">
        <v>1.9662681999999998</v>
      </c>
      <c r="AG98">
        <v>12.384912959999994</v>
      </c>
      <c r="AH98">
        <v>14.354824899999999</v>
      </c>
      <c r="AI98">
        <v>0</v>
      </c>
      <c r="AJ98">
        <v>0</v>
      </c>
      <c r="AK98">
        <v>15.80599818</v>
      </c>
      <c r="AL98">
        <v>0</v>
      </c>
      <c r="AM98">
        <v>0</v>
      </c>
      <c r="AN98">
        <v>0</v>
      </c>
      <c r="AO98">
        <v>4.3295616000000008</v>
      </c>
      <c r="AP98">
        <v>3.5370972000000003</v>
      </c>
      <c r="AQ98">
        <v>4.7747569999999993</v>
      </c>
      <c r="AR98">
        <v>2.7096576000000003</v>
      </c>
      <c r="AS98">
        <v>3.2191174080000002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23.305119399131659</v>
      </c>
      <c r="BB98">
        <f t="shared" si="1"/>
        <v>611.711774883727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5.0000000000000001E-4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7.2181765303071313E-2</v>
      </c>
      <c r="L99">
        <f t="shared" si="2"/>
        <v>6.935977263865575</v>
      </c>
      <c r="M99">
        <f t="shared" si="2"/>
        <v>0.67739072253381849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0.22572769544935437</v>
      </c>
      <c r="S99">
        <f t="shared" si="2"/>
        <v>0.19645424459565303</v>
      </c>
      <c r="T99">
        <f t="shared" si="2"/>
        <v>0</v>
      </c>
      <c r="U99">
        <f t="shared" si="2"/>
        <v>1.2848242793824547</v>
      </c>
      <c r="V99">
        <f t="shared" si="2"/>
        <v>0.15289599261170422</v>
      </c>
      <c r="W99">
        <f t="shared" si="2"/>
        <v>0.32780865947518462</v>
      </c>
      <c r="X99">
        <f t="shared" si="2"/>
        <v>1.0787899452464556</v>
      </c>
      <c r="Y99">
        <f t="shared" si="2"/>
        <v>0</v>
      </c>
      <c r="Z99">
        <f t="shared" si="2"/>
        <v>4.1496034580000001E-2</v>
      </c>
      <c r="AA99">
        <f t="shared" si="2"/>
        <v>4.8474157628000017E-2</v>
      </c>
      <c r="AB99">
        <f t="shared" si="2"/>
        <v>9.7788973125000025E-2</v>
      </c>
      <c r="AC99">
        <f t="shared" si="2"/>
        <v>7.2759385384000008E-2</v>
      </c>
      <c r="AD99">
        <f t="shared" si="2"/>
        <v>0.1672117839000001</v>
      </c>
      <c r="AE99">
        <f t="shared" si="2"/>
        <v>0.21262127342300005</v>
      </c>
      <c r="AF99">
        <f t="shared" si="2"/>
        <v>6.5885109840000039E-2</v>
      </c>
      <c r="AG99">
        <f t="shared" si="2"/>
        <v>0.29723791103999975</v>
      </c>
      <c r="AH99">
        <f t="shared" si="2"/>
        <v>0.40826981750000002</v>
      </c>
      <c r="AI99">
        <f t="shared" si="2"/>
        <v>4.1212456699999983E-2</v>
      </c>
      <c r="AJ99">
        <f t="shared" si="2"/>
        <v>0</v>
      </c>
      <c r="AK99">
        <f t="shared" si="2"/>
        <v>0.37934395631999945</v>
      </c>
      <c r="AL99">
        <f t="shared" si="2"/>
        <v>0</v>
      </c>
      <c r="AM99">
        <f t="shared" si="2"/>
        <v>2.8569410887600011E-2</v>
      </c>
      <c r="AN99">
        <f t="shared" si="2"/>
        <v>0</v>
      </c>
      <c r="AO99">
        <f t="shared" si="2"/>
        <v>0.11008812359999989</v>
      </c>
      <c r="AP99">
        <f t="shared" si="2"/>
        <v>8.4831381180000096E-2</v>
      </c>
      <c r="AQ99">
        <f t="shared" si="2"/>
        <v>0.13725009999999993</v>
      </c>
      <c r="AR99">
        <f t="shared" si="2"/>
        <v>7.9003454399999909E-2</v>
      </c>
      <c r="AS99">
        <f t="shared" si="2"/>
        <v>7.7320723895999866E-2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0.55784190571900472</v>
      </c>
      <c r="BB99">
        <f t="shared" si="1"/>
        <v>14.64220666760917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1.4845875253830017E-4</v>
      </c>
      <c r="L3">
        <v>2.096958370876512</v>
      </c>
      <c r="M3">
        <v>2.3978983833718246</v>
      </c>
      <c r="N3">
        <v>2.5327017377838956</v>
      </c>
      <c r="O3">
        <v>2.8132461287547472</v>
      </c>
      <c r="P3">
        <v>0</v>
      </c>
      <c r="Q3">
        <v>0</v>
      </c>
      <c r="R3">
        <v>3.133569872471853E-4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0.4138923599999999</v>
      </c>
      <c r="AE3">
        <v>0.35923679999999991</v>
      </c>
      <c r="AF3">
        <v>0.13680094999999998</v>
      </c>
      <c r="AG3">
        <v>1.1330701199999997</v>
      </c>
      <c r="AH3">
        <v>1.4832522899999998</v>
      </c>
      <c r="AI3">
        <v>0</v>
      </c>
      <c r="AJ3">
        <v>0</v>
      </c>
      <c r="AK3">
        <v>1.2182801400000001</v>
      </c>
      <c r="AL3">
        <v>0</v>
      </c>
      <c r="AM3">
        <v>0</v>
      </c>
      <c r="AN3">
        <v>0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66.358604999999983</v>
      </c>
      <c r="BA3">
        <v>2.9915675114405533</v>
      </c>
      <c r="BB3">
        <f>SUM(B3:AZ3)-BA3</f>
        <v>78.809832585086198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1.4845875253830017E-4</v>
      </c>
      <c r="L4">
        <v>2.096958370876512</v>
      </c>
      <c r="M4">
        <v>2.3978983833718246</v>
      </c>
      <c r="N4">
        <v>2.5327017377838956</v>
      </c>
      <c r="O4">
        <v>2.8132461287547472</v>
      </c>
      <c r="P4">
        <v>0</v>
      </c>
      <c r="Q4">
        <v>0</v>
      </c>
      <c r="R4">
        <v>3.133569872471853E-4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0.4138923599999999</v>
      </c>
      <c r="AE4">
        <v>0.35923679999999991</v>
      </c>
      <c r="AF4">
        <v>0.13680094999999998</v>
      </c>
      <c r="AG4">
        <v>1.1330701199999997</v>
      </c>
      <c r="AH4">
        <v>0.80067600000000005</v>
      </c>
      <c r="AI4">
        <v>0</v>
      </c>
      <c r="AJ4">
        <v>0</v>
      </c>
      <c r="AK4">
        <v>1.2182801400000001</v>
      </c>
      <c r="AL4">
        <v>0</v>
      </c>
      <c r="AM4">
        <v>0</v>
      </c>
      <c r="AN4">
        <v>0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66.00920499999998</v>
      </c>
      <c r="BA4">
        <v>2.9536929717405584</v>
      </c>
      <c r="BB4">
        <f t="shared" ref="BB4:BB67" si="0">SUM(B4:AZ4)-BA4</f>
        <v>77.815730834786194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1.4845875253830017E-4</v>
      </c>
      <c r="L5">
        <v>2.096958370876512</v>
      </c>
      <c r="M5">
        <v>2.3978983833718246</v>
      </c>
      <c r="N5">
        <v>2.5327017377838956</v>
      </c>
      <c r="O5">
        <v>2.8132461287547472</v>
      </c>
      <c r="P5">
        <v>0</v>
      </c>
      <c r="Q5">
        <v>0</v>
      </c>
      <c r="R5">
        <v>3.133569872471853E-4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0.4138923599999999</v>
      </c>
      <c r="AE5">
        <v>0.35923679999999991</v>
      </c>
      <c r="AF5">
        <v>0.13680094999999998</v>
      </c>
      <c r="AG5">
        <v>1.1330701199999997</v>
      </c>
      <c r="AH5">
        <v>0.80067600000000005</v>
      </c>
      <c r="AI5">
        <v>0</v>
      </c>
      <c r="AJ5">
        <v>0</v>
      </c>
      <c r="AK5">
        <v>1.2182801400000001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65.732004999999972</v>
      </c>
      <c r="BA5">
        <v>2.9253720573405495</v>
      </c>
      <c r="BB5">
        <f t="shared" si="0"/>
        <v>77.072357749186182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1.4845875253830017E-4</v>
      </c>
      <c r="L6">
        <v>2.096958370876512</v>
      </c>
      <c r="M6">
        <v>2.3978983833718246</v>
      </c>
      <c r="N6">
        <v>2.5327017377838956</v>
      </c>
      <c r="O6">
        <v>2.8132461287547472</v>
      </c>
      <c r="P6">
        <v>0</v>
      </c>
      <c r="Q6">
        <v>0</v>
      </c>
      <c r="R6">
        <v>3.133569872471853E-4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0.4138923599999999</v>
      </c>
      <c r="AE6">
        <v>0.35923679999999991</v>
      </c>
      <c r="AF6">
        <v>0.13680094999999998</v>
      </c>
      <c r="AG6">
        <v>1.1330701199999997</v>
      </c>
      <c r="AH6">
        <v>0.40033800000000003</v>
      </c>
      <c r="AI6">
        <v>0</v>
      </c>
      <c r="AJ6">
        <v>0</v>
      </c>
      <c r="AK6">
        <v>1.2182801400000001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65.627504999999985</v>
      </c>
      <c r="BA6">
        <v>2.9068446527405616</v>
      </c>
      <c r="BB6">
        <f t="shared" si="0"/>
        <v>76.586047153786183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1.4845875253830017E-4</v>
      </c>
      <c r="L7">
        <v>2.096958370876512</v>
      </c>
      <c r="M7">
        <v>2.3978983833718246</v>
      </c>
      <c r="N7">
        <v>2.5327017377838956</v>
      </c>
      <c r="O7">
        <v>2.8132461287547472</v>
      </c>
      <c r="P7">
        <v>0</v>
      </c>
      <c r="Q7">
        <v>0</v>
      </c>
      <c r="R7">
        <v>3.133569872471853E-4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0.36250200000000005</v>
      </c>
      <c r="AC7">
        <v>0</v>
      </c>
      <c r="AD7">
        <v>0.4138923599999999</v>
      </c>
      <c r="AE7">
        <v>0.35923679999999991</v>
      </c>
      <c r="AF7">
        <v>0.13680094999999998</v>
      </c>
      <c r="AG7">
        <v>1.1330701199999997</v>
      </c>
      <c r="AH7">
        <v>0.40033800000000003</v>
      </c>
      <c r="AI7">
        <v>0</v>
      </c>
      <c r="AJ7">
        <v>0</v>
      </c>
      <c r="AK7">
        <v>1.2182801400000001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65.627504999999985</v>
      </c>
      <c r="BA7">
        <v>2.9068446527405616</v>
      </c>
      <c r="BB7">
        <f t="shared" si="0"/>
        <v>76.586047153786183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1.4845875253830017E-4</v>
      </c>
      <c r="L8">
        <v>2.096958370876512</v>
      </c>
      <c r="M8">
        <v>2.3978983833718246</v>
      </c>
      <c r="N8">
        <v>2.5327017377838956</v>
      </c>
      <c r="O8">
        <v>2.8132461287547472</v>
      </c>
      <c r="P8">
        <v>0</v>
      </c>
      <c r="Q8">
        <v>0</v>
      </c>
      <c r="R8">
        <v>3.133569872471853E-4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0.36250200000000005</v>
      </c>
      <c r="AC8">
        <v>0</v>
      </c>
      <c r="AD8">
        <v>0.4138923599999999</v>
      </c>
      <c r="AE8">
        <v>0.35923679999999991</v>
      </c>
      <c r="AF8">
        <v>0.13680094999999998</v>
      </c>
      <c r="AG8">
        <v>1.1330701199999997</v>
      </c>
      <c r="AH8">
        <v>0.40033800000000003</v>
      </c>
      <c r="AI8">
        <v>0</v>
      </c>
      <c r="AJ8">
        <v>0</v>
      </c>
      <c r="AK8">
        <v>1.2182801400000001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65.627504999999985</v>
      </c>
      <c r="BA8">
        <v>2.9068446527405616</v>
      </c>
      <c r="BB8">
        <f t="shared" si="0"/>
        <v>76.586047153786183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1.4845875253830017E-4</v>
      </c>
      <c r="L9">
        <v>2.096958370876512</v>
      </c>
      <c r="M9">
        <v>2.3978983833718246</v>
      </c>
      <c r="N9">
        <v>2.5327017377838956</v>
      </c>
      <c r="O9">
        <v>2.8132461287547472</v>
      </c>
      <c r="P9">
        <v>0</v>
      </c>
      <c r="Q9">
        <v>0</v>
      </c>
      <c r="R9">
        <v>3.133569872471853E-4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0.4138923599999999</v>
      </c>
      <c r="AE9">
        <v>0.35923679999999991</v>
      </c>
      <c r="AF9">
        <v>0.13680094999999998</v>
      </c>
      <c r="AG9">
        <v>1.1330701199999997</v>
      </c>
      <c r="AH9">
        <v>0.40033800000000003</v>
      </c>
      <c r="AI9">
        <v>0</v>
      </c>
      <c r="AJ9">
        <v>0</v>
      </c>
      <c r="AK9">
        <v>1.2182801400000001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65.659604999999985</v>
      </c>
      <c r="BA9">
        <v>2.8947188347405715</v>
      </c>
      <c r="BB9">
        <f t="shared" si="0"/>
        <v>76.267770971786177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1.4845875253830017E-4</v>
      </c>
      <c r="L10">
        <v>2.0969303530591148</v>
      </c>
      <c r="M10">
        <v>2.3978983833718246</v>
      </c>
      <c r="N10">
        <v>2.5327017377838956</v>
      </c>
      <c r="O10">
        <v>2.8132461287547472</v>
      </c>
      <c r="P10">
        <v>0</v>
      </c>
      <c r="Q10">
        <v>0</v>
      </c>
      <c r="R10">
        <v>3.133569872471853E-4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0.4138923599999999</v>
      </c>
      <c r="AE10">
        <v>0.35923679999999991</v>
      </c>
      <c r="AF10">
        <v>0.13680094999999998</v>
      </c>
      <c r="AG10">
        <v>1.1330701199999997</v>
      </c>
      <c r="AH10">
        <v>0.40033800000000003</v>
      </c>
      <c r="AI10">
        <v>0</v>
      </c>
      <c r="AJ10">
        <v>0</v>
      </c>
      <c r="AK10">
        <v>1.2182801400000001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65.691704999999985</v>
      </c>
      <c r="BA10">
        <v>2.8958958063658495</v>
      </c>
      <c r="BB10">
        <f t="shared" si="0"/>
        <v>76.298665982343508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1.4845875253830017E-4</v>
      </c>
      <c r="L11">
        <v>2.0969303530591148</v>
      </c>
      <c r="M11">
        <v>2.3978983833718246</v>
      </c>
      <c r="N11">
        <v>2.5327017377838956</v>
      </c>
      <c r="O11">
        <v>2.8132461287547472</v>
      </c>
      <c r="P11">
        <v>0</v>
      </c>
      <c r="Q11">
        <v>0</v>
      </c>
      <c r="R11">
        <v>3.133569872471853E-4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0.4138923599999999</v>
      </c>
      <c r="AE11">
        <v>0.35923679999999991</v>
      </c>
      <c r="AF11">
        <v>0.13680094999999998</v>
      </c>
      <c r="AG11">
        <v>1.1330701199999997</v>
      </c>
      <c r="AH11">
        <v>0.40033800000000003</v>
      </c>
      <c r="AI11">
        <v>0</v>
      </c>
      <c r="AJ11">
        <v>0</v>
      </c>
      <c r="AK11">
        <v>1.2182801400000001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65.723804999999984</v>
      </c>
      <c r="BA11">
        <v>2.8970738063658596</v>
      </c>
      <c r="BB11">
        <f t="shared" si="0"/>
        <v>76.329587982343497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1.4845875253830017E-4</v>
      </c>
      <c r="L12">
        <v>2.0969303530591148</v>
      </c>
      <c r="M12">
        <v>2.3978983833718246</v>
      </c>
      <c r="N12">
        <v>2.5327017377838956</v>
      </c>
      <c r="O12">
        <v>2.8132461287547472</v>
      </c>
      <c r="P12">
        <v>0</v>
      </c>
      <c r="Q12">
        <v>0</v>
      </c>
      <c r="R12">
        <v>3.133569872471853E-4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0.4138923599999999</v>
      </c>
      <c r="AE12">
        <v>0.35923679999999991</v>
      </c>
      <c r="AF12">
        <v>0.13680094999999998</v>
      </c>
      <c r="AG12">
        <v>1.1330701199999997</v>
      </c>
      <c r="AH12">
        <v>0.40033800000000003</v>
      </c>
      <c r="AI12">
        <v>0</v>
      </c>
      <c r="AJ12">
        <v>0</v>
      </c>
      <c r="AK12">
        <v>1.2182801400000001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65.723804999999984</v>
      </c>
      <c r="BA12">
        <v>2.8970738063658596</v>
      </c>
      <c r="BB12">
        <f t="shared" si="0"/>
        <v>76.329587982343497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1.4845875253830017E-4</v>
      </c>
      <c r="L13">
        <v>2.0969303530591148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3.133569872471853E-4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0.4138923599999999</v>
      </c>
      <c r="AE13">
        <v>0.35923679999999991</v>
      </c>
      <c r="AF13">
        <v>0.13680094999999998</v>
      </c>
      <c r="AG13">
        <v>1.1330701199999997</v>
      </c>
      <c r="AH13">
        <v>0.40033800000000003</v>
      </c>
      <c r="AI13">
        <v>0</v>
      </c>
      <c r="AJ13">
        <v>0</v>
      </c>
      <c r="AK13">
        <v>1.2182801400000001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65.755904999999984</v>
      </c>
      <c r="BA13">
        <v>2.8982518063658484</v>
      </c>
      <c r="BB13">
        <f t="shared" si="0"/>
        <v>76.360509982343501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1.4845875253830017E-4</v>
      </c>
      <c r="L14">
        <v>2.0969589069829988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3.133569872471853E-4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0.4138923599999999</v>
      </c>
      <c r="AE14">
        <v>0.35923679999999991</v>
      </c>
      <c r="AF14">
        <v>0.13680094999999998</v>
      </c>
      <c r="AG14">
        <v>1.1330701199999997</v>
      </c>
      <c r="AH14">
        <v>0.40033800000000003</v>
      </c>
      <c r="AI14">
        <v>0</v>
      </c>
      <c r="AJ14">
        <v>0</v>
      </c>
      <c r="AK14">
        <v>1.2182801400000001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65.788004999999984</v>
      </c>
      <c r="BA14">
        <v>2.8994313708470489</v>
      </c>
      <c r="BB14">
        <f t="shared" si="0"/>
        <v>76.391458971786179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1.4845875253830017E-4</v>
      </c>
      <c r="L15">
        <v>2.0969589069829988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3.133569872471853E-4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0.4138923599999999</v>
      </c>
      <c r="AE15">
        <v>0.35923679999999991</v>
      </c>
      <c r="AF15">
        <v>0.13680094999999998</v>
      </c>
      <c r="AG15">
        <v>1.1330701199999997</v>
      </c>
      <c r="AH15">
        <v>0.40033800000000003</v>
      </c>
      <c r="AI15">
        <v>0</v>
      </c>
      <c r="AJ15">
        <v>0</v>
      </c>
      <c r="AK15">
        <v>1.2182801400000001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65.788004999999984</v>
      </c>
      <c r="BA15">
        <v>2.8994313708470489</v>
      </c>
      <c r="BB15">
        <f t="shared" si="0"/>
        <v>76.391458971786179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1.4845875253830017E-4</v>
      </c>
      <c r="L16">
        <v>2.0969589069829988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3.133569872471853E-4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0.35923679999999991</v>
      </c>
      <c r="AF16">
        <v>0.13680094999999998</v>
      </c>
      <c r="AG16">
        <v>1.1330701199999997</v>
      </c>
      <c r="AH16">
        <v>0.40033800000000003</v>
      </c>
      <c r="AI16">
        <v>0</v>
      </c>
      <c r="AJ16">
        <v>0</v>
      </c>
      <c r="AK16">
        <v>1.2182801400000001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65.830804999999984</v>
      </c>
      <c r="BA16">
        <v>2.9010023708470474</v>
      </c>
      <c r="BB16">
        <f t="shared" si="0"/>
        <v>76.43268797178618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1.4845875253830017E-4</v>
      </c>
      <c r="L17">
        <v>2.0969589069829988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3.133569872471853E-4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0.35923679999999991</v>
      </c>
      <c r="AF17">
        <v>0.13680094999999998</v>
      </c>
      <c r="AG17">
        <v>1.1330701199999997</v>
      </c>
      <c r="AH17">
        <v>0.40033800000000003</v>
      </c>
      <c r="AI17">
        <v>0</v>
      </c>
      <c r="AJ17">
        <v>0</v>
      </c>
      <c r="AK17">
        <v>1.2182801400000001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65.873604999999984</v>
      </c>
      <c r="BA17">
        <v>2.9025733708470458</v>
      </c>
      <c r="BB17">
        <f t="shared" si="0"/>
        <v>76.473916971786181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1.4845875253830017E-4</v>
      </c>
      <c r="L18">
        <v>2.0969589069829988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3.133569872471853E-4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0.35923679999999991</v>
      </c>
      <c r="AF18">
        <v>0.13680094999999998</v>
      </c>
      <c r="AG18">
        <v>1.1330701199999997</v>
      </c>
      <c r="AH18">
        <v>0.40033800000000003</v>
      </c>
      <c r="AI18">
        <v>0</v>
      </c>
      <c r="AJ18">
        <v>0</v>
      </c>
      <c r="AK18">
        <v>1.2182801400000001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65.895004999999983</v>
      </c>
      <c r="BA18">
        <v>2.9033583708470463</v>
      </c>
      <c r="BB18">
        <f t="shared" si="0"/>
        <v>76.494531971786188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1.4845875253830017E-4</v>
      </c>
      <c r="L19">
        <v>2.0969589069829988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3.133569872471853E-4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0.71847359999999982</v>
      </c>
      <c r="AF19">
        <v>0.13680094999999998</v>
      </c>
      <c r="AG19">
        <v>1.1330701199999997</v>
      </c>
      <c r="AH19">
        <v>0.40033800000000003</v>
      </c>
      <c r="AI19">
        <v>0</v>
      </c>
      <c r="AJ19">
        <v>0</v>
      </c>
      <c r="AK19">
        <v>1.2182801400000001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65.916404999999983</v>
      </c>
      <c r="BA19">
        <v>2.9173283568470443</v>
      </c>
      <c r="BB19">
        <f t="shared" si="0"/>
        <v>76.861198785786186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1.4845875253830017E-4</v>
      </c>
      <c r="L20">
        <v>2.0969589069829988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3.133569872471853E-4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0.71847359999999982</v>
      </c>
      <c r="AF20">
        <v>0.13680094999999998</v>
      </c>
      <c r="AG20">
        <v>1.1330701199999997</v>
      </c>
      <c r="AH20">
        <v>0.40033800000000003</v>
      </c>
      <c r="AI20">
        <v>0</v>
      </c>
      <c r="AJ20">
        <v>0</v>
      </c>
      <c r="AK20">
        <v>1.2182801400000001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65.948504999999983</v>
      </c>
      <c r="BA20">
        <v>2.9185063568470544</v>
      </c>
      <c r="BB20">
        <f t="shared" si="0"/>
        <v>76.892120785786176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1.4845875253830017E-4</v>
      </c>
      <c r="L21">
        <v>2.0969589069829988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3.133569872471853E-4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0.22783431999999992</v>
      </c>
      <c r="AD21">
        <v>0.4138923599999999</v>
      </c>
      <c r="AE21">
        <v>0.71847359999999982</v>
      </c>
      <c r="AF21">
        <v>0.13680094999999998</v>
      </c>
      <c r="AG21">
        <v>1.1330701199999997</v>
      </c>
      <c r="AH21">
        <v>0.40033800000000003</v>
      </c>
      <c r="AI21">
        <v>0</v>
      </c>
      <c r="AJ21">
        <v>0</v>
      </c>
      <c r="AK21">
        <v>1.2182801400000001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65.969904999999983</v>
      </c>
      <c r="BA21">
        <v>2.9276528688470407</v>
      </c>
      <c r="BB21">
        <f t="shared" si="0"/>
        <v>77.132208593786203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1.4845875253830017E-4</v>
      </c>
      <c r="L22">
        <v>2.0969589069829988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3.133569872471853E-4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0.22783431999999992</v>
      </c>
      <c r="AD22">
        <v>0.4138923599999999</v>
      </c>
      <c r="AE22">
        <v>0.71847359999999982</v>
      </c>
      <c r="AF22">
        <v>0.13680094999999998</v>
      </c>
      <c r="AG22">
        <v>1.1330701199999997</v>
      </c>
      <c r="AH22">
        <v>0.80067600000000005</v>
      </c>
      <c r="AI22">
        <v>0</v>
      </c>
      <c r="AJ22">
        <v>0</v>
      </c>
      <c r="AK22">
        <v>1.2182801400000001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66.117204999999984</v>
      </c>
      <c r="BA22">
        <v>2.9477512734470555</v>
      </c>
      <c r="BB22">
        <f t="shared" si="0"/>
        <v>77.659748189186175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1.4845875253830017E-4</v>
      </c>
      <c r="L23">
        <v>2.0969303530591148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3.133569872471853E-4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0.45566863999999996</v>
      </c>
      <c r="AD23">
        <v>0.4138923599999999</v>
      </c>
      <c r="AE23">
        <v>0.71847359999999982</v>
      </c>
      <c r="AF23">
        <v>0.13680094999999998</v>
      </c>
      <c r="AG23">
        <v>1.1330701199999997</v>
      </c>
      <c r="AH23">
        <v>1.2310393499999999</v>
      </c>
      <c r="AI23">
        <v>0</v>
      </c>
      <c r="AJ23">
        <v>0</v>
      </c>
      <c r="AK23">
        <v>1.2182801400000001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66.250704999999982</v>
      </c>
      <c r="BA23">
        <v>2.9768045716658458</v>
      </c>
      <c r="BB23">
        <f t="shared" si="0"/>
        <v>78.422364007043498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1.4845875253830017E-4</v>
      </c>
      <c r="L24">
        <v>2.096958370876512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3.133569872471853E-4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0.45566863999999996</v>
      </c>
      <c r="AD24">
        <v>0.62083854000000005</v>
      </c>
      <c r="AE24">
        <v>0.71847359999999982</v>
      </c>
      <c r="AF24">
        <v>0.13680094999999998</v>
      </c>
      <c r="AG24">
        <v>1.1330701199999997</v>
      </c>
      <c r="AH24">
        <v>1.4832522899999998</v>
      </c>
      <c r="AI24">
        <v>0</v>
      </c>
      <c r="AJ24">
        <v>0</v>
      </c>
      <c r="AK24">
        <v>1.2182801400000001</v>
      </c>
      <c r="AL24">
        <v>0</v>
      </c>
      <c r="AM24">
        <v>0.122612688</v>
      </c>
      <c r="AN24">
        <v>0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66.317204999999973</v>
      </c>
      <c r="BA24">
        <v>3.0320493643405468</v>
      </c>
      <c r="BB24">
        <f t="shared" si="0"/>
        <v>79.872415040186183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1.4845875253830017E-4</v>
      </c>
      <c r="L25">
        <v>2.096958370876512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3.133569872471853E-4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0.45566863999999996</v>
      </c>
      <c r="AD25">
        <v>0.62083854000000005</v>
      </c>
      <c r="AE25">
        <v>0.71847359999999982</v>
      </c>
      <c r="AF25">
        <v>0.13680094999999998</v>
      </c>
      <c r="AG25">
        <v>1.1330701199999997</v>
      </c>
      <c r="AH25">
        <v>1.4832522899999998</v>
      </c>
      <c r="AI25">
        <v>7.4922499999999989E-2</v>
      </c>
      <c r="AJ25">
        <v>0</v>
      </c>
      <c r="AK25">
        <v>1.2182801400000001</v>
      </c>
      <c r="AL25">
        <v>0</v>
      </c>
      <c r="AM25">
        <v>0.122612688</v>
      </c>
      <c r="AN25">
        <v>0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66.317204999999973</v>
      </c>
      <c r="BA25">
        <v>3.034799014340547</v>
      </c>
      <c r="BB25">
        <f t="shared" si="0"/>
        <v>79.944587890186185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1.4845875253830017E-4</v>
      </c>
      <c r="L26">
        <v>2.096958370876512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3.133569872471853E-4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0.62083854000000005</v>
      </c>
      <c r="AE26">
        <v>1.1226149999999997</v>
      </c>
      <c r="AF26">
        <v>0.13680094999999998</v>
      </c>
      <c r="AG26">
        <v>1.1330701199999997</v>
      </c>
      <c r="AH26">
        <v>1.4832522899999998</v>
      </c>
      <c r="AI26">
        <v>0.17981399999999997</v>
      </c>
      <c r="AJ26">
        <v>0</v>
      </c>
      <c r="AK26">
        <v>1.2182801400000001</v>
      </c>
      <c r="AL26">
        <v>0</v>
      </c>
      <c r="AM26">
        <v>0.122612688</v>
      </c>
      <c r="AN26">
        <v>0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66.377204999999975</v>
      </c>
      <c r="BA26">
        <v>3.0850680593405539</v>
      </c>
      <c r="BB26">
        <f t="shared" si="0"/>
        <v>81.32404674518618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1.4845875253830017E-4</v>
      </c>
      <c r="L27">
        <v>2.096958370876512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3.133569872471853E-4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0.62083854000000005</v>
      </c>
      <c r="AE27">
        <v>1.1226149999999997</v>
      </c>
      <c r="AF27">
        <v>0.18941669999999999</v>
      </c>
      <c r="AG27">
        <v>1.1330701199999997</v>
      </c>
      <c r="AH27">
        <v>1.4832522899999998</v>
      </c>
      <c r="AI27">
        <v>0.77919399999999994</v>
      </c>
      <c r="AJ27">
        <v>0</v>
      </c>
      <c r="AK27">
        <v>1.2182801400000001</v>
      </c>
      <c r="AL27">
        <v>0</v>
      </c>
      <c r="AM27">
        <v>0.122612688</v>
      </c>
      <c r="AN27">
        <v>0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66.467204999999979</v>
      </c>
      <c r="BA27">
        <v>3.1371442433405452</v>
      </c>
      <c r="BB27">
        <f t="shared" si="0"/>
        <v>82.508460311186198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1.4845875253830017E-4</v>
      </c>
      <c r="L28">
        <v>2.0969583709827173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3.133569872471853E-4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0.62083854000000005</v>
      </c>
      <c r="AE28">
        <v>1.1226149999999997</v>
      </c>
      <c r="AF28">
        <v>0.18941669999999999</v>
      </c>
      <c r="AG28">
        <v>1.1330701199999997</v>
      </c>
      <c r="AH28">
        <v>1.4832522899999998</v>
      </c>
      <c r="AI28">
        <v>0.77919399999999994</v>
      </c>
      <c r="AJ28">
        <v>0</v>
      </c>
      <c r="AK28">
        <v>1.2182801400000001</v>
      </c>
      <c r="AL28">
        <v>0</v>
      </c>
      <c r="AM28">
        <v>0.122612688</v>
      </c>
      <c r="AN28">
        <v>0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66.467204999999979</v>
      </c>
      <c r="BA28">
        <v>3.13714424344675</v>
      </c>
      <c r="BB28">
        <f t="shared" si="0"/>
        <v>82.508460311186184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1.4845875253830017E-4</v>
      </c>
      <c r="L29">
        <v>2.0969583710737991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3.133569872471853E-4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0.62083854000000005</v>
      </c>
      <c r="AE29">
        <v>1.1226149999999997</v>
      </c>
      <c r="AF29">
        <v>0.18941669999999999</v>
      </c>
      <c r="AG29">
        <v>1.1330701199999997</v>
      </c>
      <c r="AH29">
        <v>1.4832522899999998</v>
      </c>
      <c r="AI29">
        <v>0.77919399999999994</v>
      </c>
      <c r="AJ29">
        <v>0</v>
      </c>
      <c r="AK29">
        <v>1.2182801400000001</v>
      </c>
      <c r="AL29">
        <v>0</v>
      </c>
      <c r="AM29">
        <v>0.122612688</v>
      </c>
      <c r="AN29">
        <v>0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66.691204999999982</v>
      </c>
      <c r="BA29">
        <v>3.1453652435378379</v>
      </c>
      <c r="BB29">
        <f t="shared" si="0"/>
        <v>82.724239311186196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1.4845875253830017E-4</v>
      </c>
      <c r="L30">
        <v>2.0969583710737991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3.133569872471853E-4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0.62083854000000005</v>
      </c>
      <c r="AE30">
        <v>1.1226149999999997</v>
      </c>
      <c r="AF30">
        <v>0.18941669999999999</v>
      </c>
      <c r="AG30">
        <v>1.1330701199999997</v>
      </c>
      <c r="AH30">
        <v>1.4832522899999998</v>
      </c>
      <c r="AI30">
        <v>0.77919399999999994</v>
      </c>
      <c r="AJ30">
        <v>0</v>
      </c>
      <c r="AK30">
        <v>1.2182801400000001</v>
      </c>
      <c r="AL30">
        <v>0</v>
      </c>
      <c r="AM30">
        <v>0.122612688</v>
      </c>
      <c r="AN30">
        <v>0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66.70240499999997</v>
      </c>
      <c r="BA30">
        <v>3.1457762435378234</v>
      </c>
      <c r="BB30">
        <f t="shared" si="0"/>
        <v>82.735028311186198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1.4845875253830017E-4</v>
      </c>
      <c r="L31">
        <v>2.0969583710737991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3.133569872471853E-4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0.62083854000000005</v>
      </c>
      <c r="AE31">
        <v>1.1226149999999997</v>
      </c>
      <c r="AF31">
        <v>0.18941669999999999</v>
      </c>
      <c r="AG31">
        <v>1.1330701199999997</v>
      </c>
      <c r="AH31">
        <v>1.4832522899999998</v>
      </c>
      <c r="AI31">
        <v>0.77919399999999994</v>
      </c>
      <c r="AJ31">
        <v>0</v>
      </c>
      <c r="AK31">
        <v>1.2182801400000001</v>
      </c>
      <c r="AL31">
        <v>0</v>
      </c>
      <c r="AM31">
        <v>0.122612688</v>
      </c>
      <c r="AN31">
        <v>0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66.555404999999979</v>
      </c>
      <c r="BA31">
        <v>3.1418492435378331</v>
      </c>
      <c r="BB31">
        <f t="shared" si="0"/>
        <v>82.591955311186197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1.4845875253830017E-4</v>
      </c>
      <c r="L32">
        <v>2.0969583710737991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3.133569872471853E-4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0.4138923599999999</v>
      </c>
      <c r="AE32">
        <v>0.71847359999999982</v>
      </c>
      <c r="AF32">
        <v>0.18941669999999999</v>
      </c>
      <c r="AG32">
        <v>1.1330701199999997</v>
      </c>
      <c r="AH32">
        <v>1.4832522899999998</v>
      </c>
      <c r="AI32">
        <v>0.77919399999999994</v>
      </c>
      <c r="AJ32">
        <v>0</v>
      </c>
      <c r="AK32">
        <v>1.2182801400000001</v>
      </c>
      <c r="AL32">
        <v>0</v>
      </c>
      <c r="AM32">
        <v>0.122612688</v>
      </c>
      <c r="AN32">
        <v>0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66.555404999999979</v>
      </c>
      <c r="BA32">
        <v>3.1012743747378329</v>
      </c>
      <c r="BB32">
        <f t="shared" si="0"/>
        <v>81.526948599986198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1.4845875253830017E-4</v>
      </c>
      <c r="L33">
        <v>2.0969569687334393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3.133569872471853E-4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0.4138923599999999</v>
      </c>
      <c r="AE33">
        <v>0.71847359999999982</v>
      </c>
      <c r="AF33">
        <v>0.18941669999999999</v>
      </c>
      <c r="AG33">
        <v>1.1330701199999997</v>
      </c>
      <c r="AH33">
        <v>1.4832522899999998</v>
      </c>
      <c r="AI33">
        <v>0.14984499999999998</v>
      </c>
      <c r="AJ33">
        <v>0</v>
      </c>
      <c r="AK33">
        <v>1.2182801400000001</v>
      </c>
      <c r="AL33">
        <v>0</v>
      </c>
      <c r="AM33">
        <v>0.12075492000000002</v>
      </c>
      <c r="AN33">
        <v>0</v>
      </c>
      <c r="AO33">
        <v>0</v>
      </c>
      <c r="AP33">
        <v>0</v>
      </c>
      <c r="AQ33">
        <v>0.49449399999999999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66.605404999999976</v>
      </c>
      <c r="BA33">
        <v>3.0599610582441179</v>
      </c>
      <c r="BB33">
        <f t="shared" si="0"/>
        <v>80.492559746139548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1.4845875253830017E-4</v>
      </c>
      <c r="L34">
        <v>2.0969450942024936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3.133569872471853E-4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0.4138923599999999</v>
      </c>
      <c r="AE34">
        <v>0.71847359999999982</v>
      </c>
      <c r="AF34">
        <v>0.18941669999999999</v>
      </c>
      <c r="AG34">
        <v>1.1330701199999997</v>
      </c>
      <c r="AH34">
        <v>1.4832522899999998</v>
      </c>
      <c r="AI34">
        <v>7.4922499999999989E-2</v>
      </c>
      <c r="AJ34">
        <v>0</v>
      </c>
      <c r="AK34">
        <v>1.2182801400000001</v>
      </c>
      <c r="AL34">
        <v>0</v>
      </c>
      <c r="AM34">
        <v>0.12075492000000002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66.605404999999976</v>
      </c>
      <c r="BA34">
        <v>3.0307015229225573</v>
      </c>
      <c r="BB34">
        <f t="shared" si="0"/>
        <v>79.724556586930163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1.4845875253830017E-4</v>
      </c>
      <c r="L35">
        <v>2.0969303530591148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3.133569872471853E-4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0.4138923599999999</v>
      </c>
      <c r="AE35">
        <v>0.71847359999999982</v>
      </c>
      <c r="AF35">
        <v>0.18941669999999999</v>
      </c>
      <c r="AG35">
        <v>1.1330701199999997</v>
      </c>
      <c r="AH35">
        <v>0.80067600000000005</v>
      </c>
      <c r="AI35">
        <v>7.4922499999999989E-2</v>
      </c>
      <c r="AJ35">
        <v>0</v>
      </c>
      <c r="AK35">
        <v>1.2182801400000001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66.426804999999973</v>
      </c>
      <c r="BA35">
        <v>2.9812241697658366</v>
      </c>
      <c r="BB35">
        <f t="shared" si="0"/>
        <v>78.425886988943503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1.4845875253830017E-4</v>
      </c>
      <c r="L36">
        <v>2.0969565179702605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3.133569872471853E-4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0.22783431999999992</v>
      </c>
      <c r="AD36">
        <v>0.4138923599999999</v>
      </c>
      <c r="AE36">
        <v>0.3845031216</v>
      </c>
      <c r="AF36">
        <v>0.18941669999999999</v>
      </c>
      <c r="AG36">
        <v>1.1330701199999997</v>
      </c>
      <c r="AH36">
        <v>0.63253404000000002</v>
      </c>
      <c r="AI36">
        <v>7.4922499999999989E-2</v>
      </c>
      <c r="AJ36">
        <v>0</v>
      </c>
      <c r="AK36">
        <v>1.2182801400000001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66.383104999999972</v>
      </c>
      <c r="BA36">
        <v>2.9611946050245646</v>
      </c>
      <c r="BB36">
        <f t="shared" si="0"/>
        <v>77.900130280195924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1.4845875253830017E-4</v>
      </c>
      <c r="L37">
        <v>2.096937352280142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0.4138923599999999</v>
      </c>
      <c r="AE37">
        <v>0.3845031216</v>
      </c>
      <c r="AF37">
        <v>0.18941669999999999</v>
      </c>
      <c r="AG37">
        <v>1.1330701199999997</v>
      </c>
      <c r="AH37">
        <v>0.40033800000000003</v>
      </c>
      <c r="AI37">
        <v>7.4922499999999989E-2</v>
      </c>
      <c r="AJ37">
        <v>0</v>
      </c>
      <c r="AK37">
        <v>1.2182801400000001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66.322304999999986</v>
      </c>
      <c r="BA37">
        <v>2.9420672996100592</v>
      </c>
      <c r="BB37">
        <f t="shared" si="0"/>
        <v>77.398094702933079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1.4845875253830017E-4</v>
      </c>
      <c r="L38">
        <v>2.0969583706277817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0.4138923599999999</v>
      </c>
      <c r="AE38">
        <v>0.3845031216</v>
      </c>
      <c r="AF38">
        <v>0.18941669999999999</v>
      </c>
      <c r="AG38">
        <v>1.1330701199999997</v>
      </c>
      <c r="AH38">
        <v>0</v>
      </c>
      <c r="AI38">
        <v>7.4922499999999989E-2</v>
      </c>
      <c r="AJ38">
        <v>0</v>
      </c>
      <c r="AK38">
        <v>1.2182801400000001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66.217804999999984</v>
      </c>
      <c r="BA38">
        <v>2.9102368484933447</v>
      </c>
      <c r="BB38">
        <f t="shared" si="0"/>
        <v>76.562606172397423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1.4845875253830017E-4</v>
      </c>
      <c r="L39">
        <v>2.096953268233722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0.4138923599999999</v>
      </c>
      <c r="AE39">
        <v>0.3845031216</v>
      </c>
      <c r="AF39">
        <v>0</v>
      </c>
      <c r="AG39">
        <v>1.1330701199999997</v>
      </c>
      <c r="AH39">
        <v>0</v>
      </c>
      <c r="AI39">
        <v>7.4922499999999989E-2</v>
      </c>
      <c r="AJ39">
        <v>0</v>
      </c>
      <c r="AK39">
        <v>1.2182801400000001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66.212204999999983</v>
      </c>
      <c r="BA39">
        <v>2.9030790705319593</v>
      </c>
      <c r="BB39">
        <f t="shared" si="0"/>
        <v>76.374742147964753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1.4845875253830017E-4</v>
      </c>
      <c r="L40">
        <v>2.0969583708954205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0.4138923599999999</v>
      </c>
      <c r="AE40">
        <v>0.3845031216</v>
      </c>
      <c r="AF40">
        <v>0</v>
      </c>
      <c r="AG40">
        <v>1.1330701199999997</v>
      </c>
      <c r="AH40">
        <v>0</v>
      </c>
      <c r="AI40">
        <v>7.4922499999999989E-2</v>
      </c>
      <c r="AJ40">
        <v>0</v>
      </c>
      <c r="AK40">
        <v>1.2182801400000001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66.206604999999982</v>
      </c>
      <c r="BA40">
        <v>2.9028742579609839</v>
      </c>
      <c r="BB40">
        <f t="shared" si="0"/>
        <v>76.369352063197411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1.4845875253830017E-4</v>
      </c>
      <c r="L41">
        <v>2.096958370931731</v>
      </c>
      <c r="M41">
        <v>2.3978983833718246</v>
      </c>
      <c r="N41">
        <v>2.5327017377838956</v>
      </c>
      <c r="O41">
        <v>2.8132461287547472</v>
      </c>
      <c r="P41">
        <v>0</v>
      </c>
      <c r="Q41">
        <v>0</v>
      </c>
      <c r="R41">
        <v>6.2382332366664968E-2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0.4138923599999999</v>
      </c>
      <c r="AE41">
        <v>0.3845031216</v>
      </c>
      <c r="AF41">
        <v>0</v>
      </c>
      <c r="AG41">
        <v>1.1330701199999997</v>
      </c>
      <c r="AH41">
        <v>0</v>
      </c>
      <c r="AI41">
        <v>7.4922499999999989E-2</v>
      </c>
      <c r="AJ41">
        <v>0</v>
      </c>
      <c r="AK41">
        <v>1.2182801400000001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66.276604999999975</v>
      </c>
      <c r="BA41">
        <v>2.9051636910078251</v>
      </c>
      <c r="BB41">
        <f t="shared" si="0"/>
        <v>76.499444962553554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1.4845875253830017E-4</v>
      </c>
      <c r="L42">
        <v>2.096958370931731</v>
      </c>
      <c r="M42">
        <v>2.3978983833718246</v>
      </c>
      <c r="N42">
        <v>2.5327017377838956</v>
      </c>
      <c r="O42">
        <v>2.8132461287547472</v>
      </c>
      <c r="P42">
        <v>0</v>
      </c>
      <c r="Q42">
        <v>0</v>
      </c>
      <c r="R42">
        <v>6.2382332366664968E-2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0.4138923599999999</v>
      </c>
      <c r="AE42">
        <v>0.3845031216</v>
      </c>
      <c r="AF42">
        <v>0</v>
      </c>
      <c r="AG42">
        <v>1.1330701199999997</v>
      </c>
      <c r="AH42">
        <v>0</v>
      </c>
      <c r="AI42">
        <v>7.4922499999999989E-2</v>
      </c>
      <c r="AJ42">
        <v>0</v>
      </c>
      <c r="AK42">
        <v>1.2182801400000001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66.692604999999972</v>
      </c>
      <c r="BA42">
        <v>2.9169426910078151</v>
      </c>
      <c r="BB42">
        <f t="shared" si="0"/>
        <v>76.903665962553561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1.4845875253830017E-4</v>
      </c>
      <c r="L43">
        <v>2.096958370931731</v>
      </c>
      <c r="M43">
        <v>2.3978983833718246</v>
      </c>
      <c r="N43">
        <v>2.5327017377838956</v>
      </c>
      <c r="O43">
        <v>2.8132461287547472</v>
      </c>
      <c r="P43">
        <v>0</v>
      </c>
      <c r="Q43">
        <v>0</v>
      </c>
      <c r="R43">
        <v>0.28024942684693388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0.4138923599999999</v>
      </c>
      <c r="AE43">
        <v>0.3845031216</v>
      </c>
      <c r="AF43">
        <v>0</v>
      </c>
      <c r="AG43">
        <v>1.1330701199999997</v>
      </c>
      <c r="AH43">
        <v>0</v>
      </c>
      <c r="AI43">
        <v>5.9937999999999984E-2</v>
      </c>
      <c r="AJ43">
        <v>0</v>
      </c>
      <c r="AK43">
        <v>1.2182801400000001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66.767504999999971</v>
      </c>
      <c r="BA43">
        <v>2.9271374767176965</v>
      </c>
      <c r="BB43">
        <f t="shared" si="0"/>
        <v>77.171253771323961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1.4845875253830017E-4</v>
      </c>
      <c r="L44">
        <v>2.096958370931731</v>
      </c>
      <c r="M44">
        <v>2.3978983833718246</v>
      </c>
      <c r="N44">
        <v>2.5327017377838956</v>
      </c>
      <c r="O44">
        <v>2.8132461287547472</v>
      </c>
      <c r="P44">
        <v>0</v>
      </c>
      <c r="Q44">
        <v>0</v>
      </c>
      <c r="R44">
        <v>0.28024942684693388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0.4138923599999999</v>
      </c>
      <c r="AE44">
        <v>0.3845031216</v>
      </c>
      <c r="AF44">
        <v>0</v>
      </c>
      <c r="AG44">
        <v>1.1330701199999997</v>
      </c>
      <c r="AH44">
        <v>0</v>
      </c>
      <c r="AI44">
        <v>5.9937999999999984E-2</v>
      </c>
      <c r="AJ44">
        <v>0</v>
      </c>
      <c r="AK44">
        <v>1.2182801400000001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66.807504999999978</v>
      </c>
      <c r="BA44">
        <v>2.9271374767177107</v>
      </c>
      <c r="BB44">
        <f t="shared" si="0"/>
        <v>77.211253771323925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1.4845875253830017E-4</v>
      </c>
      <c r="L45">
        <v>2.096958370931731</v>
      </c>
      <c r="M45">
        <v>2.3978983833718246</v>
      </c>
      <c r="N45">
        <v>2.5327017377838956</v>
      </c>
      <c r="O45">
        <v>2.8132461287547472</v>
      </c>
      <c r="P45">
        <v>0</v>
      </c>
      <c r="Q45">
        <v>0</v>
      </c>
      <c r="R45">
        <v>0.35287947397012226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0.4138923599999999</v>
      </c>
      <c r="AE45">
        <v>0.3845031216</v>
      </c>
      <c r="AF45">
        <v>0</v>
      </c>
      <c r="AG45">
        <v>1.1330701199999997</v>
      </c>
      <c r="AH45">
        <v>0.49441742999999988</v>
      </c>
      <c r="AI45">
        <v>5.9937999999999984E-2</v>
      </c>
      <c r="AJ45">
        <v>0</v>
      </c>
      <c r="AK45">
        <v>1.2182801400000001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66.936704999999975</v>
      </c>
      <c r="BA45">
        <v>2.9526901266160204</v>
      </c>
      <c r="BB45">
        <f t="shared" si="0"/>
        <v>77.881948598548817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1.4845875253830017E-4</v>
      </c>
      <c r="L46">
        <v>2.096958370931731</v>
      </c>
      <c r="M46">
        <v>2.3978983833718246</v>
      </c>
      <c r="N46">
        <v>2.5327017377838956</v>
      </c>
      <c r="O46">
        <v>2.8132461287547472</v>
      </c>
      <c r="P46">
        <v>0</v>
      </c>
      <c r="Q46">
        <v>0</v>
      </c>
      <c r="R46">
        <v>0.35287947397012226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0.4138923599999999</v>
      </c>
      <c r="AE46">
        <v>0.3845031216</v>
      </c>
      <c r="AF46">
        <v>0</v>
      </c>
      <c r="AG46">
        <v>1.1330701199999997</v>
      </c>
      <c r="AH46">
        <v>0.49441742999999988</v>
      </c>
      <c r="AI46">
        <v>5.9937999999999984E-2</v>
      </c>
      <c r="AJ46">
        <v>0</v>
      </c>
      <c r="AK46">
        <v>1.2182801400000001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66.956704999999985</v>
      </c>
      <c r="BA46">
        <v>2.9526901266160346</v>
      </c>
      <c r="BB46">
        <f t="shared" si="0"/>
        <v>77.901948598548813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1.4845875253830017E-4</v>
      </c>
      <c r="L47">
        <v>2.096958370931731</v>
      </c>
      <c r="M47">
        <v>2.3978983833718246</v>
      </c>
      <c r="N47">
        <v>2.5327017377838956</v>
      </c>
      <c r="O47">
        <v>2.8132461287547472</v>
      </c>
      <c r="P47">
        <v>0</v>
      </c>
      <c r="Q47">
        <v>0</v>
      </c>
      <c r="R47">
        <v>0.35287947397012226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0.4138923599999999</v>
      </c>
      <c r="AE47">
        <v>0.3845031216</v>
      </c>
      <c r="AF47">
        <v>0</v>
      </c>
      <c r="AG47">
        <v>1.1330701199999997</v>
      </c>
      <c r="AH47">
        <v>0.49441742999999988</v>
      </c>
      <c r="AI47">
        <v>0</v>
      </c>
      <c r="AJ47">
        <v>0</v>
      </c>
      <c r="AK47">
        <v>1.2182801400000001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67.046704999999974</v>
      </c>
      <c r="BA47">
        <v>2.9504904066160202</v>
      </c>
      <c r="BB47">
        <f t="shared" si="0"/>
        <v>77.934210318548807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1.4845875253830017E-4</v>
      </c>
      <c r="L48">
        <v>2.096958370931731</v>
      </c>
      <c r="M48">
        <v>2.3978983833718246</v>
      </c>
      <c r="N48">
        <v>2.5327017377838956</v>
      </c>
      <c r="O48">
        <v>2.8132461287547472</v>
      </c>
      <c r="P48">
        <v>0</v>
      </c>
      <c r="Q48">
        <v>0</v>
      </c>
      <c r="R48">
        <v>0.35287947397012226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0.4138923599999999</v>
      </c>
      <c r="AE48">
        <v>0.3845031216</v>
      </c>
      <c r="AF48">
        <v>0</v>
      </c>
      <c r="AG48">
        <v>1.1330701199999997</v>
      </c>
      <c r="AH48">
        <v>0.49441742999999988</v>
      </c>
      <c r="AI48">
        <v>0</v>
      </c>
      <c r="AJ48">
        <v>0</v>
      </c>
      <c r="AK48">
        <v>1.2182801400000001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67.046704999999974</v>
      </c>
      <c r="BA48">
        <v>2.9504904066160202</v>
      </c>
      <c r="BB48">
        <f t="shared" si="0"/>
        <v>77.934210318548807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1.4845875253830017E-4</v>
      </c>
      <c r="L49">
        <v>2.096958370931731</v>
      </c>
      <c r="M49">
        <v>2.3978983833718246</v>
      </c>
      <c r="N49">
        <v>2.5327017377838956</v>
      </c>
      <c r="O49">
        <v>2.8132461287547472</v>
      </c>
      <c r="P49">
        <v>0</v>
      </c>
      <c r="Q49">
        <v>0</v>
      </c>
      <c r="R49">
        <v>0.35287947397012226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0.4138923599999999</v>
      </c>
      <c r="AE49">
        <v>0.3845031216</v>
      </c>
      <c r="AF49">
        <v>0</v>
      </c>
      <c r="AG49">
        <v>1.1330701199999997</v>
      </c>
      <c r="AH49">
        <v>0.49441742999999988</v>
      </c>
      <c r="AI49">
        <v>0</v>
      </c>
      <c r="AJ49">
        <v>0</v>
      </c>
      <c r="AK49">
        <v>1.2182801400000001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67.046704999999974</v>
      </c>
      <c r="BA49">
        <v>2.9504904066160202</v>
      </c>
      <c r="BB49">
        <f t="shared" si="0"/>
        <v>77.934210318548807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1.4845875253830017E-4</v>
      </c>
      <c r="L50">
        <v>2.096958370931731</v>
      </c>
      <c r="M50">
        <v>2.3978983833718246</v>
      </c>
      <c r="N50">
        <v>2.5327017377838956</v>
      </c>
      <c r="O50">
        <v>2.8132461287547472</v>
      </c>
      <c r="P50">
        <v>0</v>
      </c>
      <c r="Q50">
        <v>0</v>
      </c>
      <c r="R50">
        <v>0.35287947397012226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0.4138923599999999</v>
      </c>
      <c r="AE50">
        <v>0.3845031216</v>
      </c>
      <c r="AF50">
        <v>0</v>
      </c>
      <c r="AG50">
        <v>1.1330701199999997</v>
      </c>
      <c r="AH50">
        <v>0.49441742999999988</v>
      </c>
      <c r="AI50">
        <v>0</v>
      </c>
      <c r="AJ50">
        <v>0</v>
      </c>
      <c r="AK50">
        <v>1.2182801400000001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67.046704999999974</v>
      </c>
      <c r="BA50">
        <v>2.9504904066160202</v>
      </c>
      <c r="BB50">
        <f t="shared" si="0"/>
        <v>77.934210318548807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1.4845875253830017E-4</v>
      </c>
      <c r="L51">
        <v>2.096958370931731</v>
      </c>
      <c r="M51">
        <v>2.3978983833718246</v>
      </c>
      <c r="N51">
        <v>2.5327017377838956</v>
      </c>
      <c r="O51">
        <v>2.8132461287547472</v>
      </c>
      <c r="P51">
        <v>0</v>
      </c>
      <c r="Q51">
        <v>0</v>
      </c>
      <c r="R51">
        <v>0.35287947397012226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0.4138923599999999</v>
      </c>
      <c r="AE51">
        <v>0.3845031216</v>
      </c>
      <c r="AF51">
        <v>0.13680094999999998</v>
      </c>
      <c r="AG51">
        <v>1.1330701199999997</v>
      </c>
      <c r="AH51">
        <v>0.49441742999999988</v>
      </c>
      <c r="AI51">
        <v>0</v>
      </c>
      <c r="AJ51">
        <v>0</v>
      </c>
      <c r="AK51">
        <v>1.2182801400000001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67.078104999999979</v>
      </c>
      <c r="BA51">
        <v>2.9562970046160397</v>
      </c>
      <c r="BB51">
        <f t="shared" si="0"/>
        <v>78.0966046705488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1.4845875253830017E-4</v>
      </c>
      <c r="L52">
        <v>2.096958370931731</v>
      </c>
      <c r="M52">
        <v>2.3978983833718246</v>
      </c>
      <c r="N52">
        <v>2.5327017377838956</v>
      </c>
      <c r="O52">
        <v>2.8132461287547472</v>
      </c>
      <c r="P52">
        <v>0</v>
      </c>
      <c r="Q52">
        <v>0</v>
      </c>
      <c r="R52">
        <v>0.35287947397012226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0.4138923599999999</v>
      </c>
      <c r="AE52">
        <v>0.3845031216</v>
      </c>
      <c r="AF52">
        <v>0.13680094999999998</v>
      </c>
      <c r="AG52">
        <v>1.1330701199999997</v>
      </c>
      <c r="AH52">
        <v>0.49441742999999988</v>
      </c>
      <c r="AI52">
        <v>0</v>
      </c>
      <c r="AJ52">
        <v>0</v>
      </c>
      <c r="AK52">
        <v>1.2182801400000001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67.098104999999975</v>
      </c>
      <c r="BA52">
        <v>2.9562970046160397</v>
      </c>
      <c r="BB52">
        <f t="shared" si="0"/>
        <v>78.116604670548796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7.463832876907441E-5</v>
      </c>
      <c r="L53">
        <v>2.0969583709258734</v>
      </c>
      <c r="M53">
        <v>2.3978983833718246</v>
      </c>
      <c r="N53">
        <v>2.5327017377838956</v>
      </c>
      <c r="O53">
        <v>2.8132461287547472</v>
      </c>
      <c r="P53">
        <v>0</v>
      </c>
      <c r="Q53">
        <v>0</v>
      </c>
      <c r="R53">
        <v>0.37354475418502198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0.4138923599999999</v>
      </c>
      <c r="AE53">
        <v>0.3845031216</v>
      </c>
      <c r="AF53">
        <v>0.13680094999999998</v>
      </c>
      <c r="AG53">
        <v>1.1330701199999997</v>
      </c>
      <c r="AH53">
        <v>0.49441742999999988</v>
      </c>
      <c r="AI53">
        <v>0</v>
      </c>
      <c r="AJ53">
        <v>0</v>
      </c>
      <c r="AK53">
        <v>1.2182801400000001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67.118104999999986</v>
      </c>
      <c r="BA53">
        <v>2.9570527054445508</v>
      </c>
      <c r="BB53">
        <f t="shared" si="0"/>
        <v>78.156440429505565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2.0969583709258734</v>
      </c>
      <c r="M54">
        <v>2.3978983833718246</v>
      </c>
      <c r="N54">
        <v>2.5327017377838956</v>
      </c>
      <c r="O54">
        <v>2.8132461287547472</v>
      </c>
      <c r="P54">
        <v>0</v>
      </c>
      <c r="Q54">
        <v>0</v>
      </c>
      <c r="R54">
        <v>0.37354475418502198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0.4138923599999999</v>
      </c>
      <c r="AE54">
        <v>0.69153083999999987</v>
      </c>
      <c r="AF54">
        <v>0.13680094999999998</v>
      </c>
      <c r="AG54">
        <v>1.1330701199999997</v>
      </c>
      <c r="AH54">
        <v>0.49441742999999988</v>
      </c>
      <c r="AI54">
        <v>0</v>
      </c>
      <c r="AJ54">
        <v>0</v>
      </c>
      <c r="AK54">
        <v>1.2182801400000001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67.028104999999982</v>
      </c>
      <c r="BA54">
        <v>2.9683178858179295</v>
      </c>
      <c r="BB54">
        <f t="shared" si="0"/>
        <v>78.362128329203415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2.0969569629156011</v>
      </c>
      <c r="M55">
        <v>2.3978983833718246</v>
      </c>
      <c r="N55">
        <v>2.5327017377838956</v>
      </c>
      <c r="O55">
        <v>2.8132461287547472</v>
      </c>
      <c r="P55">
        <v>0</v>
      </c>
      <c r="Q55">
        <v>0</v>
      </c>
      <c r="R55">
        <v>0.59152485315645009</v>
      </c>
      <c r="S55">
        <v>0.15581304162371176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0.4138923599999999</v>
      </c>
      <c r="AE55">
        <v>0.71847359999999982</v>
      </c>
      <c r="AF55">
        <v>0.13680094999999998</v>
      </c>
      <c r="AG55">
        <v>1.1330701199999997</v>
      </c>
      <c r="AH55">
        <v>0.49441742999999988</v>
      </c>
      <c r="AI55">
        <v>0</v>
      </c>
      <c r="AJ55">
        <v>0</v>
      </c>
      <c r="AK55">
        <v>1.2182801400000001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67.038104999999987</v>
      </c>
      <c r="BA55">
        <v>2.9830248508760802</v>
      </c>
      <c r="BB55">
        <f t="shared" si="0"/>
        <v>78.758155856730141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2.0969583706189328</v>
      </c>
      <c r="M56">
        <v>2.3978983833718246</v>
      </c>
      <c r="N56">
        <v>2.5327017377838956</v>
      </c>
      <c r="O56">
        <v>2.8132461287547472</v>
      </c>
      <c r="P56">
        <v>0</v>
      </c>
      <c r="Q56">
        <v>0</v>
      </c>
      <c r="R56">
        <v>0.59152485315645009</v>
      </c>
      <c r="S56">
        <v>0.15581304162371176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0.4138923599999999</v>
      </c>
      <c r="AE56">
        <v>0.71847359999999982</v>
      </c>
      <c r="AF56">
        <v>0.13680094999999998</v>
      </c>
      <c r="AG56">
        <v>1.1330701199999997</v>
      </c>
      <c r="AH56">
        <v>0.49441742999999988</v>
      </c>
      <c r="AI56">
        <v>0</v>
      </c>
      <c r="AJ56">
        <v>0</v>
      </c>
      <c r="AK56">
        <v>1.2182801400000001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67.038104999999987</v>
      </c>
      <c r="BA56">
        <v>2.9830249024413042</v>
      </c>
      <c r="BB56">
        <f t="shared" si="0"/>
        <v>78.758157212868255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2.0969583709258734</v>
      </c>
      <c r="M57">
        <v>2.3978983833718246</v>
      </c>
      <c r="N57">
        <v>2.5327017377838956</v>
      </c>
      <c r="O57">
        <v>2.8132461287547472</v>
      </c>
      <c r="P57">
        <v>0</v>
      </c>
      <c r="Q57">
        <v>0</v>
      </c>
      <c r="R57">
        <v>0.59152485315645009</v>
      </c>
      <c r="S57">
        <v>0.15581304162371176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0.4138923599999999</v>
      </c>
      <c r="AE57">
        <v>0.71847359999999982</v>
      </c>
      <c r="AF57">
        <v>0.13680094999999998</v>
      </c>
      <c r="AG57">
        <v>1.1330701199999997</v>
      </c>
      <c r="AH57">
        <v>0.49441742999999988</v>
      </c>
      <c r="AI57">
        <v>0</v>
      </c>
      <c r="AJ57">
        <v>0</v>
      </c>
      <c r="AK57">
        <v>1.2182801400000001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67.018104999999977</v>
      </c>
      <c r="BA57">
        <v>2.9830249027482454</v>
      </c>
      <c r="BB57">
        <f t="shared" si="0"/>
        <v>78.738157212868231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2.0969583709258734</v>
      </c>
      <c r="M58">
        <v>2.3978983833718246</v>
      </c>
      <c r="N58">
        <v>2.5327017377838956</v>
      </c>
      <c r="O58">
        <v>2.8132461287547472</v>
      </c>
      <c r="P58">
        <v>0</v>
      </c>
      <c r="Q58">
        <v>0</v>
      </c>
      <c r="R58">
        <v>0.37354475418502198</v>
      </c>
      <c r="S58">
        <v>0.15581304162371176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0.4138923599999999</v>
      </c>
      <c r="AE58">
        <v>0.71847359999999982</v>
      </c>
      <c r="AF58">
        <v>0.13680094999999998</v>
      </c>
      <c r="AG58">
        <v>1.1330701199999997</v>
      </c>
      <c r="AH58">
        <v>0.49441742999999988</v>
      </c>
      <c r="AI58">
        <v>0</v>
      </c>
      <c r="AJ58">
        <v>0</v>
      </c>
      <c r="AK58">
        <v>1.2182801400000001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67.018104999999977</v>
      </c>
      <c r="BA58">
        <v>2.9750250193178451</v>
      </c>
      <c r="BB58">
        <f t="shared" si="0"/>
        <v>78.528176997327208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2.0969583709258734</v>
      </c>
      <c r="M59">
        <v>2.3978983833718246</v>
      </c>
      <c r="N59">
        <v>2.5327017377838956</v>
      </c>
      <c r="O59">
        <v>2.8132461287547472</v>
      </c>
      <c r="P59">
        <v>0</v>
      </c>
      <c r="Q59">
        <v>0</v>
      </c>
      <c r="R59">
        <v>0.37354475418502198</v>
      </c>
      <c r="S59">
        <v>0.15581304162371176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0.71847359999999982</v>
      </c>
      <c r="AF59">
        <v>0.13680094999999998</v>
      </c>
      <c r="AG59">
        <v>1.1330701199999997</v>
      </c>
      <c r="AH59">
        <v>0.49441742999999988</v>
      </c>
      <c r="AI59">
        <v>0</v>
      </c>
      <c r="AJ59">
        <v>0</v>
      </c>
      <c r="AK59">
        <v>1.2182801400000001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66.978104999999971</v>
      </c>
      <c r="BA59">
        <v>2.9750250193178309</v>
      </c>
      <c r="BB59">
        <f t="shared" si="0"/>
        <v>78.488176997327216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2.0969583709258734</v>
      </c>
      <c r="M60">
        <v>2.3978983833718246</v>
      </c>
      <c r="N60">
        <v>2.5327017377838956</v>
      </c>
      <c r="O60">
        <v>2.8132461287547472</v>
      </c>
      <c r="P60">
        <v>0</v>
      </c>
      <c r="Q60">
        <v>0</v>
      </c>
      <c r="R60">
        <v>0.37354475418502198</v>
      </c>
      <c r="S60">
        <v>0.15581304162371176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0.71847359999999982</v>
      </c>
      <c r="AF60">
        <v>0.13680094999999998</v>
      </c>
      <c r="AG60">
        <v>1.1330701199999997</v>
      </c>
      <c r="AH60">
        <v>0.49441742999999988</v>
      </c>
      <c r="AI60">
        <v>0</v>
      </c>
      <c r="AJ60">
        <v>0</v>
      </c>
      <c r="AK60">
        <v>1.2182801400000001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66.738104999999976</v>
      </c>
      <c r="BA60">
        <v>2.9750250193178309</v>
      </c>
      <c r="BB60">
        <f t="shared" si="0"/>
        <v>78.248176997327221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2.0969583709258734</v>
      </c>
      <c r="M61">
        <v>2.3978983833718246</v>
      </c>
      <c r="N61">
        <v>2.5327017377838956</v>
      </c>
      <c r="O61">
        <v>2.8132461287547472</v>
      </c>
      <c r="P61">
        <v>0</v>
      </c>
      <c r="Q61">
        <v>0</v>
      </c>
      <c r="R61">
        <v>0.37354475418502198</v>
      </c>
      <c r="S61">
        <v>5.2064644818159353E-2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0.71847359999999982</v>
      </c>
      <c r="AF61">
        <v>0.13680094999999998</v>
      </c>
      <c r="AG61">
        <v>1.1330701199999997</v>
      </c>
      <c r="AH61">
        <v>0.49441742999999988</v>
      </c>
      <c r="AI61">
        <v>0</v>
      </c>
      <c r="AJ61">
        <v>0</v>
      </c>
      <c r="AK61">
        <v>1.2182801400000001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66.738104999999976</v>
      </c>
      <c r="BA61">
        <v>2.9712174490068044</v>
      </c>
      <c r="BB61">
        <f t="shared" si="0"/>
        <v>78.148236170832703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2.0969583709258734</v>
      </c>
      <c r="M62">
        <v>2.3978983833718246</v>
      </c>
      <c r="N62">
        <v>2.5327017377838956</v>
      </c>
      <c r="O62">
        <v>2.8132461287547472</v>
      </c>
      <c r="P62">
        <v>0</v>
      </c>
      <c r="Q62">
        <v>0</v>
      </c>
      <c r="R62">
        <v>0.37354475418502198</v>
      </c>
      <c r="S62">
        <v>5.2064644818159353E-2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0.4138923599999999</v>
      </c>
      <c r="AE62">
        <v>0.71847359999999982</v>
      </c>
      <c r="AF62">
        <v>0.13680094999999998</v>
      </c>
      <c r="AG62">
        <v>1.1330701199999997</v>
      </c>
      <c r="AH62">
        <v>0.49441742999999988</v>
      </c>
      <c r="AI62">
        <v>0</v>
      </c>
      <c r="AJ62">
        <v>0</v>
      </c>
      <c r="AK62">
        <v>1.2182801400000001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66.728104999999985</v>
      </c>
      <c r="BA62">
        <v>2.9712174490068186</v>
      </c>
      <c r="BB62">
        <f t="shared" si="0"/>
        <v>78.138236170832698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2.0969583709258734</v>
      </c>
      <c r="M63">
        <v>2.3978983833718246</v>
      </c>
      <c r="N63">
        <v>2.5327017377838956</v>
      </c>
      <c r="O63">
        <v>2.8132461287547472</v>
      </c>
      <c r="P63">
        <v>0</v>
      </c>
      <c r="Q63">
        <v>0</v>
      </c>
      <c r="R63">
        <v>0.37354475418502198</v>
      </c>
      <c r="S63">
        <v>5.2064644818159353E-2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0.4138923599999999</v>
      </c>
      <c r="AE63">
        <v>0.71847359999999982</v>
      </c>
      <c r="AF63">
        <v>0.13680094999999998</v>
      </c>
      <c r="AG63">
        <v>1.1330701199999997</v>
      </c>
      <c r="AH63">
        <v>0.49441742999999988</v>
      </c>
      <c r="AI63">
        <v>0</v>
      </c>
      <c r="AJ63">
        <v>0</v>
      </c>
      <c r="AK63">
        <v>1.2182801400000001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66.638104999999982</v>
      </c>
      <c r="BA63">
        <v>2.9612174490068135</v>
      </c>
      <c r="BB63">
        <f t="shared" si="0"/>
        <v>78.0582361708327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2.0969583709258734</v>
      </c>
      <c r="M64">
        <v>2.3978983833718246</v>
      </c>
      <c r="N64">
        <v>2.5327017377838956</v>
      </c>
      <c r="O64">
        <v>2.8132461287547472</v>
      </c>
      <c r="P64">
        <v>0</v>
      </c>
      <c r="Q64">
        <v>0</v>
      </c>
      <c r="R64">
        <v>0.37354475418502198</v>
      </c>
      <c r="S64">
        <v>5.2064644818159353E-2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0.4138923599999999</v>
      </c>
      <c r="AE64">
        <v>0.71847359999999982</v>
      </c>
      <c r="AF64">
        <v>0.13680094999999998</v>
      </c>
      <c r="AG64">
        <v>1.1330701199999997</v>
      </c>
      <c r="AH64">
        <v>0.49441742999999988</v>
      </c>
      <c r="AI64">
        <v>0</v>
      </c>
      <c r="AJ64">
        <v>0</v>
      </c>
      <c r="AK64">
        <v>1.2182801400000001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66.638104999999982</v>
      </c>
      <c r="BA64">
        <v>2.9612174490068135</v>
      </c>
      <c r="BB64">
        <f t="shared" si="0"/>
        <v>78.0582361708327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2.0969583709258734</v>
      </c>
      <c r="M65">
        <v>2.3978983833718246</v>
      </c>
      <c r="N65">
        <v>2.5327017377838956</v>
      </c>
      <c r="O65">
        <v>2.8132461287547472</v>
      </c>
      <c r="P65">
        <v>0</v>
      </c>
      <c r="Q65">
        <v>0</v>
      </c>
      <c r="R65">
        <v>0.37354475418502198</v>
      </c>
      <c r="S65">
        <v>5.2064644818159353E-2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0.4138923599999999</v>
      </c>
      <c r="AE65">
        <v>0.71847359999999982</v>
      </c>
      <c r="AF65">
        <v>0.13680094999999998</v>
      </c>
      <c r="AG65">
        <v>1.1330701199999997</v>
      </c>
      <c r="AH65">
        <v>0.49441742999999988</v>
      </c>
      <c r="AI65">
        <v>0</v>
      </c>
      <c r="AJ65">
        <v>0</v>
      </c>
      <c r="AK65">
        <v>1.2182801400000001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66.548104999999978</v>
      </c>
      <c r="BA65">
        <v>2.9612174490068135</v>
      </c>
      <c r="BB65">
        <f t="shared" si="0"/>
        <v>77.968236170832697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2.0969583709258734</v>
      </c>
      <c r="M66">
        <v>2.3978983833718246</v>
      </c>
      <c r="N66">
        <v>2.5327017377838956</v>
      </c>
      <c r="O66">
        <v>2.8132461287547472</v>
      </c>
      <c r="P66">
        <v>0</v>
      </c>
      <c r="Q66">
        <v>0</v>
      </c>
      <c r="R66">
        <v>0.37354475418502198</v>
      </c>
      <c r="S66">
        <v>5.2064644818159353E-2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0.22783431999999992</v>
      </c>
      <c r="AD66">
        <v>0.4138923599999999</v>
      </c>
      <c r="AE66">
        <v>0.71847359999999982</v>
      </c>
      <c r="AF66">
        <v>0.13680094999999998</v>
      </c>
      <c r="AG66">
        <v>1.1330701199999997</v>
      </c>
      <c r="AH66">
        <v>0.49441742999999988</v>
      </c>
      <c r="AI66">
        <v>0</v>
      </c>
      <c r="AJ66">
        <v>0</v>
      </c>
      <c r="AK66">
        <v>1.2182801400000001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66.548104999999978</v>
      </c>
      <c r="BA66">
        <v>2.9695789610068135</v>
      </c>
      <c r="BB66">
        <f t="shared" si="0"/>
        <v>78.187708978832688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2.0865773888915866</v>
      </c>
      <c r="M67">
        <v>2.3978983833718246</v>
      </c>
      <c r="N67">
        <v>2.5327017377838956</v>
      </c>
      <c r="O67">
        <v>2.8132461287547472</v>
      </c>
      <c r="P67">
        <v>0</v>
      </c>
      <c r="Q67">
        <v>0</v>
      </c>
      <c r="R67">
        <v>0.34257616621560028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0.22783431999999992</v>
      </c>
      <c r="AD67">
        <v>0.4138923599999999</v>
      </c>
      <c r="AE67">
        <v>0.71847359999999982</v>
      </c>
      <c r="AF67">
        <v>0.13680094999999998</v>
      </c>
      <c r="AG67">
        <v>1.1330701199999997</v>
      </c>
      <c r="AH67">
        <v>0.98883485999999976</v>
      </c>
      <c r="AI67">
        <v>0</v>
      </c>
      <c r="AJ67">
        <v>0</v>
      </c>
      <c r="AK67">
        <v>1.2182801400000001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66.137304999999984</v>
      </c>
      <c r="BA67">
        <v>2.969038134794217</v>
      </c>
      <c r="BB67">
        <f t="shared" si="0"/>
        <v>78.178453020223415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2.0865773888915866</v>
      </c>
      <c r="M68">
        <v>2.3978983833718246</v>
      </c>
      <c r="N68">
        <v>2.5327017377838956</v>
      </c>
      <c r="O68">
        <v>2.8132461287547472</v>
      </c>
      <c r="P68">
        <v>0</v>
      </c>
      <c r="Q68">
        <v>0</v>
      </c>
      <c r="R68">
        <v>0.34257616621560028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0.22783431999999992</v>
      </c>
      <c r="AD68">
        <v>0.4138923599999999</v>
      </c>
      <c r="AE68">
        <v>0.71847359999999982</v>
      </c>
      <c r="AF68">
        <v>0.13680094999999998</v>
      </c>
      <c r="AG68">
        <v>1.1330701199999997</v>
      </c>
      <c r="AH68">
        <v>0.98883485999999976</v>
      </c>
      <c r="AI68">
        <v>0</v>
      </c>
      <c r="AJ68">
        <v>0</v>
      </c>
      <c r="AK68">
        <v>1.2182801400000001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66.137304999999984</v>
      </c>
      <c r="BA68">
        <v>2.969038134794217</v>
      </c>
      <c r="BB68">
        <f t="shared" ref="BB68:BB99" si="1">SUM(B68:AZ68)-BA68</f>
        <v>78.178453020223415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2.0865773888915866</v>
      </c>
      <c r="M69">
        <v>2.3978983833718246</v>
      </c>
      <c r="N69">
        <v>2.5327017377838956</v>
      </c>
      <c r="O69">
        <v>2.8132461287547472</v>
      </c>
      <c r="P69">
        <v>0</v>
      </c>
      <c r="Q69">
        <v>0</v>
      </c>
      <c r="R69">
        <v>4.1733793868899437E-2</v>
      </c>
      <c r="S69">
        <v>2.6888862924526442E-5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0.36546119999999999</v>
      </c>
      <c r="AC69">
        <v>0.22783431999999992</v>
      </c>
      <c r="AD69">
        <v>0.4138923599999999</v>
      </c>
      <c r="AE69">
        <v>0.71847359999999982</v>
      </c>
      <c r="AF69">
        <v>0.13680094999999998</v>
      </c>
      <c r="AG69">
        <v>1.1330701199999997</v>
      </c>
      <c r="AH69">
        <v>0.98883485999999976</v>
      </c>
      <c r="AI69">
        <v>0</v>
      </c>
      <c r="AJ69">
        <v>0</v>
      </c>
      <c r="AK69">
        <v>1.2182801400000001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66.399104999999977</v>
      </c>
      <c r="BA69">
        <v>2.9810172996281072</v>
      </c>
      <c r="BB69">
        <f t="shared" si="1"/>
        <v>78.492919571905745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2.0865773889770134</v>
      </c>
      <c r="M70">
        <v>2.3978983833718246</v>
      </c>
      <c r="N70">
        <v>2.5327017377838956</v>
      </c>
      <c r="O70">
        <v>2.8132461287547472</v>
      </c>
      <c r="P70">
        <v>0</v>
      </c>
      <c r="Q70">
        <v>0</v>
      </c>
      <c r="R70">
        <v>0</v>
      </c>
      <c r="S70">
        <v>1.5028448028153024E-4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0.36546119999999999</v>
      </c>
      <c r="AC70">
        <v>0.22783431999999992</v>
      </c>
      <c r="AD70">
        <v>0.4138923599999999</v>
      </c>
      <c r="AE70">
        <v>0.71847359999999982</v>
      </c>
      <c r="AF70">
        <v>0.13680094999999998</v>
      </c>
      <c r="AG70">
        <v>1.1330701199999997</v>
      </c>
      <c r="AH70">
        <v>1.4832522899999998</v>
      </c>
      <c r="AI70">
        <v>0</v>
      </c>
      <c r="AJ70">
        <v>0</v>
      </c>
      <c r="AK70">
        <v>1.2182801400000001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66.543704999999974</v>
      </c>
      <c r="BA70">
        <v>3.0106570233480028</v>
      </c>
      <c r="BB70">
        <f t="shared" si="1"/>
        <v>79.270896880019734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2.0865773889770134</v>
      </c>
      <c r="M71">
        <v>2.3978983833718246</v>
      </c>
      <c r="N71">
        <v>2.5327017377838956</v>
      </c>
      <c r="O71">
        <v>2.8132461287547472</v>
      </c>
      <c r="P71">
        <v>0</v>
      </c>
      <c r="Q71">
        <v>0</v>
      </c>
      <c r="R71">
        <v>0</v>
      </c>
      <c r="S71">
        <v>1.5028448028153024E-4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0.36546119999999999</v>
      </c>
      <c r="AC71">
        <v>0.22783431999999992</v>
      </c>
      <c r="AD71">
        <v>0.4138923599999999</v>
      </c>
      <c r="AE71">
        <v>0.71847359999999982</v>
      </c>
      <c r="AF71">
        <v>0.13680094999999998</v>
      </c>
      <c r="AG71">
        <v>1.1330701199999997</v>
      </c>
      <c r="AH71">
        <v>1.4832522899999998</v>
      </c>
      <c r="AI71">
        <v>0</v>
      </c>
      <c r="AJ71">
        <v>0</v>
      </c>
      <c r="AK71">
        <v>1.2182801400000001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0.49449399999999999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66.543704999999974</v>
      </c>
      <c r="BA71">
        <v>3.021090215348003</v>
      </c>
      <c r="BB71">
        <f t="shared" si="1"/>
        <v>79.54474768801974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2.0865773889770134</v>
      </c>
      <c r="M72">
        <v>2.3978983833718246</v>
      </c>
      <c r="N72">
        <v>2.5327017377838956</v>
      </c>
      <c r="O72">
        <v>2.8132461287547472</v>
      </c>
      <c r="P72">
        <v>0</v>
      </c>
      <c r="Q72">
        <v>0</v>
      </c>
      <c r="R72">
        <v>0</v>
      </c>
      <c r="S72">
        <v>1.5028448028153024E-4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0.36546119999999999</v>
      </c>
      <c r="AC72">
        <v>0.22783431999999992</v>
      </c>
      <c r="AD72">
        <v>0.62083854000000005</v>
      </c>
      <c r="AE72">
        <v>0.71847359999999982</v>
      </c>
      <c r="AF72">
        <v>0.13680094999999998</v>
      </c>
      <c r="AG72">
        <v>1.1330701199999997</v>
      </c>
      <c r="AH72">
        <v>1.9776697200000002</v>
      </c>
      <c r="AI72">
        <v>0</v>
      </c>
      <c r="AJ72">
        <v>0</v>
      </c>
      <c r="AK72">
        <v>1.2182801400000001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0.98898800000000009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66.920704999999984</v>
      </c>
      <c r="BA72">
        <v>3.0788152145480128</v>
      </c>
      <c r="BB72">
        <f t="shared" si="1"/>
        <v>81.059880298819721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2.0761964097638606</v>
      </c>
      <c r="M73">
        <v>2.3978983833718246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0.7287030000000001</v>
      </c>
      <c r="AC73">
        <v>0.45566863999999996</v>
      </c>
      <c r="AD73">
        <v>0.82970422080000006</v>
      </c>
      <c r="AE73">
        <v>0.71847359999999982</v>
      </c>
      <c r="AF73">
        <v>0.13680094999999998</v>
      </c>
      <c r="AG73">
        <v>1.1330701199999997</v>
      </c>
      <c r="AH73">
        <v>1.9776697200000002</v>
      </c>
      <c r="AI73">
        <v>0</v>
      </c>
      <c r="AJ73">
        <v>0</v>
      </c>
      <c r="AK73">
        <v>1.2182801400000001</v>
      </c>
      <c r="AL73">
        <v>0</v>
      </c>
      <c r="AM73">
        <v>0.11146607999999998</v>
      </c>
      <c r="AN73">
        <v>0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66.980704999999986</v>
      </c>
      <c r="BA73">
        <v>3.1300253368933535</v>
      </c>
      <c r="BB73">
        <f t="shared" si="1"/>
        <v>82.464040793580963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1.8685767687874746</v>
      </c>
      <c r="M74">
        <v>2.3978983833718246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1.0949040000000001</v>
      </c>
      <c r="AC74">
        <v>0.6835029600000001</v>
      </c>
      <c r="AD74">
        <v>0.82970422080000006</v>
      </c>
      <c r="AE74">
        <v>0.71847359999999982</v>
      </c>
      <c r="AF74">
        <v>0.13680094999999998</v>
      </c>
      <c r="AG74">
        <v>1.1330701199999997</v>
      </c>
      <c r="AH74">
        <v>2.4720871499999997</v>
      </c>
      <c r="AI74">
        <v>0</v>
      </c>
      <c r="AJ74">
        <v>0</v>
      </c>
      <c r="AK74">
        <v>1.2182801400000001</v>
      </c>
      <c r="AL74">
        <v>0</v>
      </c>
      <c r="AM74">
        <v>0.24460612000000001</v>
      </c>
      <c r="AN74">
        <v>0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67.416504999999972</v>
      </c>
      <c r="BA74">
        <v>3.2013790626169616</v>
      </c>
      <c r="BB74">
        <f t="shared" si="1"/>
        <v>84.336954216880955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2.096958371764654</v>
      </c>
      <c r="M75">
        <v>2.3978983833718246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1.0949040000000001</v>
      </c>
      <c r="AC75">
        <v>0.6835029600000001</v>
      </c>
      <c r="AD75">
        <v>0.82970422080000006</v>
      </c>
      <c r="AE75">
        <v>0.71847359999999982</v>
      </c>
      <c r="AF75">
        <v>0.13680094999999998</v>
      </c>
      <c r="AG75">
        <v>1.1330701199999997</v>
      </c>
      <c r="AH75">
        <v>2.9665045800000001</v>
      </c>
      <c r="AI75">
        <v>7.4922499999999989E-2</v>
      </c>
      <c r="AJ75">
        <v>0</v>
      </c>
      <c r="AK75">
        <v>1.2182801400000001</v>
      </c>
      <c r="AL75">
        <v>0</v>
      </c>
      <c r="AM75">
        <v>0.36560874240000002</v>
      </c>
      <c r="AN75">
        <v>0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68.152903999999978</v>
      </c>
      <c r="BA75">
        <v>3.2621222170941486</v>
      </c>
      <c r="BB75">
        <f t="shared" si="1"/>
        <v>85.931334217780957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2.096958371764654</v>
      </c>
      <c r="M76">
        <v>2.3978983833718246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0.6835029600000001</v>
      </c>
      <c r="AD76">
        <v>0.82970422080000006</v>
      </c>
      <c r="AE76">
        <v>0.71847359999999982</v>
      </c>
      <c r="AF76">
        <v>0.13680094999999998</v>
      </c>
      <c r="AG76">
        <v>1.1330701199999997</v>
      </c>
      <c r="AH76">
        <v>2.9665045800000001</v>
      </c>
      <c r="AI76">
        <v>0.17981399999999997</v>
      </c>
      <c r="AJ76">
        <v>0</v>
      </c>
      <c r="AK76">
        <v>1.2182801400000001</v>
      </c>
      <c r="AL76">
        <v>0</v>
      </c>
      <c r="AM76">
        <v>0.36560874240000002</v>
      </c>
      <c r="AN76">
        <v>0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68.152903999999978</v>
      </c>
      <c r="BA76">
        <v>3.2660260740941487</v>
      </c>
      <c r="BB76">
        <f t="shared" si="1"/>
        <v>86.033801460780964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2.096958371764654</v>
      </c>
      <c r="M77">
        <v>2.3978983833718246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0.6835029600000001</v>
      </c>
      <c r="AD77">
        <v>0.82970422080000006</v>
      </c>
      <c r="AE77">
        <v>1.1226149999999997</v>
      </c>
      <c r="AF77">
        <v>0.27360189999999995</v>
      </c>
      <c r="AG77">
        <v>1.1330701199999997</v>
      </c>
      <c r="AH77">
        <v>2.9665045800000001</v>
      </c>
      <c r="AI77">
        <v>0.77919399999999994</v>
      </c>
      <c r="AJ77">
        <v>0</v>
      </c>
      <c r="AK77">
        <v>1.2182801400000001</v>
      </c>
      <c r="AL77">
        <v>0</v>
      </c>
      <c r="AM77">
        <v>0.36560874240000002</v>
      </c>
      <c r="AN77">
        <v>0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68.461503999999977</v>
      </c>
      <c r="BA77">
        <v>3.319200910894148</v>
      </c>
      <c r="BB77">
        <f t="shared" si="1"/>
        <v>87.429548973980943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2.096958371764654</v>
      </c>
      <c r="M78">
        <v>2.3978983833718246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1.1330701199999997</v>
      </c>
      <c r="AH78">
        <v>2.9665045800000001</v>
      </c>
      <c r="AI78">
        <v>0.77919399999999994</v>
      </c>
      <c r="AJ78">
        <v>0</v>
      </c>
      <c r="AK78">
        <v>1.2182801400000001</v>
      </c>
      <c r="AL78">
        <v>0</v>
      </c>
      <c r="AM78">
        <v>0.36560874240000002</v>
      </c>
      <c r="AN78">
        <v>0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68.779623999999984</v>
      </c>
      <c r="BA78">
        <v>3.3451405123941589</v>
      </c>
      <c r="BB78">
        <f t="shared" si="1"/>
        <v>88.110410837280952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2.096958371764654</v>
      </c>
      <c r="M79">
        <v>2.3978983833718246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1.1330701199999997</v>
      </c>
      <c r="AH79">
        <v>2.9665045800000001</v>
      </c>
      <c r="AI79">
        <v>0.77919399999999994</v>
      </c>
      <c r="AJ79">
        <v>0</v>
      </c>
      <c r="AK79">
        <v>1.2182801400000001</v>
      </c>
      <c r="AL79">
        <v>0</v>
      </c>
      <c r="AM79">
        <v>0.36560874240000002</v>
      </c>
      <c r="AN79">
        <v>0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68.753343999999984</v>
      </c>
      <c r="BA79">
        <v>3.3519735123941592</v>
      </c>
      <c r="BB79">
        <f t="shared" si="1"/>
        <v>88.077297837280952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2.096958371764654</v>
      </c>
      <c r="M80">
        <v>2.3978983833718246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1.1330701199999997</v>
      </c>
      <c r="AH80">
        <v>2.9665045800000001</v>
      </c>
      <c r="AI80">
        <v>0.77919399999999994</v>
      </c>
      <c r="AJ80">
        <v>0</v>
      </c>
      <c r="AK80">
        <v>1.2182801400000001</v>
      </c>
      <c r="AL80">
        <v>0</v>
      </c>
      <c r="AM80">
        <v>0.36560874240000002</v>
      </c>
      <c r="AN80">
        <v>0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68.753343999999984</v>
      </c>
      <c r="BA80">
        <v>3.3519735123941592</v>
      </c>
      <c r="BB80">
        <f t="shared" si="1"/>
        <v>88.077297837280952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2.096958371764654</v>
      </c>
      <c r="M81">
        <v>2.3978983833718246</v>
      </c>
      <c r="N81">
        <v>2.5327017377838956</v>
      </c>
      <c r="O81">
        <v>2.8132461287547472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1.1330701199999997</v>
      </c>
      <c r="AH81">
        <v>2.9665045800000001</v>
      </c>
      <c r="AI81">
        <v>0.77919399999999994</v>
      </c>
      <c r="AJ81">
        <v>0</v>
      </c>
      <c r="AK81">
        <v>1.2182801400000001</v>
      </c>
      <c r="AL81">
        <v>0</v>
      </c>
      <c r="AM81">
        <v>0.36560874240000002</v>
      </c>
      <c r="AN81">
        <v>0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68.753343999999984</v>
      </c>
      <c r="BA81">
        <v>3.3519735123941592</v>
      </c>
      <c r="BB81">
        <f t="shared" si="1"/>
        <v>88.077297837280952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2.096958371764654</v>
      </c>
      <c r="M82">
        <v>2.3978983833718246</v>
      </c>
      <c r="N82">
        <v>2.5327017377838956</v>
      </c>
      <c r="O82">
        <v>2.8132461287547472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1.1330701199999997</v>
      </c>
      <c r="AH82">
        <v>2.9665045800000001</v>
      </c>
      <c r="AI82">
        <v>0.77919399999999994</v>
      </c>
      <c r="AJ82">
        <v>0</v>
      </c>
      <c r="AK82">
        <v>1.2182801400000001</v>
      </c>
      <c r="AL82">
        <v>0</v>
      </c>
      <c r="AM82">
        <v>0.36560874240000002</v>
      </c>
      <c r="AN82">
        <v>0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68.753343999999984</v>
      </c>
      <c r="BA82">
        <v>3.3519735123941592</v>
      </c>
      <c r="BB82">
        <f t="shared" si="1"/>
        <v>88.077297837280952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2.096937466065238</v>
      </c>
      <c r="M83">
        <v>2.3978983833718246</v>
      </c>
      <c r="N83">
        <v>2.5327017377838956</v>
      </c>
      <c r="O83">
        <v>2.8132461287547472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1.1330701199999997</v>
      </c>
      <c r="AH83">
        <v>2.9665045800000001</v>
      </c>
      <c r="AI83">
        <v>0.32965899999999998</v>
      </c>
      <c r="AJ83">
        <v>0</v>
      </c>
      <c r="AK83">
        <v>1.2182801400000001</v>
      </c>
      <c r="AL83">
        <v>0</v>
      </c>
      <c r="AM83">
        <v>0.36560874240000002</v>
      </c>
      <c r="AN83">
        <v>0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68.753343999999984</v>
      </c>
      <c r="BA83">
        <v>3.3354747991068052</v>
      </c>
      <c r="BB83">
        <f t="shared" si="1"/>
        <v>87.644240644868887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2.0969587090748654</v>
      </c>
      <c r="M84">
        <v>2.3978983833718246</v>
      </c>
      <c r="N84">
        <v>2.5327017377838956</v>
      </c>
      <c r="O84">
        <v>2.8132461287547472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1.1330701199999997</v>
      </c>
      <c r="AH84">
        <v>2.9665045800000001</v>
      </c>
      <c r="AI84">
        <v>0.32965899999999998</v>
      </c>
      <c r="AJ84">
        <v>0</v>
      </c>
      <c r="AK84">
        <v>1.2182801400000001</v>
      </c>
      <c r="AL84">
        <v>0</v>
      </c>
      <c r="AM84">
        <v>0.36560874240000002</v>
      </c>
      <c r="AN84">
        <v>0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68.753343999999984</v>
      </c>
      <c r="BA84">
        <v>3.3354759037043706</v>
      </c>
      <c r="BB84">
        <f t="shared" si="1"/>
        <v>87.644260783280941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2.0969583710011772</v>
      </c>
      <c r="M85">
        <v>2.3978983833718246</v>
      </c>
      <c r="N85">
        <v>2.5327017377838956</v>
      </c>
      <c r="O85">
        <v>2.8132461287547472</v>
      </c>
      <c r="P85">
        <v>0</v>
      </c>
      <c r="Q85">
        <v>0</v>
      </c>
      <c r="R85">
        <v>0.53987665443152699</v>
      </c>
      <c r="S85">
        <v>0.29083361643955313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0.82970422080000006</v>
      </c>
      <c r="AE85">
        <v>1.1535093648000001</v>
      </c>
      <c r="AF85">
        <v>0.63138899999999987</v>
      </c>
      <c r="AG85">
        <v>1.1330701199999997</v>
      </c>
      <c r="AH85">
        <v>2.9665045800000001</v>
      </c>
      <c r="AI85">
        <v>0.32965899999999998</v>
      </c>
      <c r="AJ85">
        <v>0</v>
      </c>
      <c r="AK85">
        <v>1.2182801400000001</v>
      </c>
      <c r="AL85">
        <v>0</v>
      </c>
      <c r="AM85">
        <v>0.36560874240000002</v>
      </c>
      <c r="AN85">
        <v>0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68.753343999999984</v>
      </c>
      <c r="BA85">
        <v>3.365962635112739</v>
      </c>
      <c r="BB85">
        <f t="shared" si="1"/>
        <v>88.444483984669972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2.0969583709138209</v>
      </c>
      <c r="M86">
        <v>2.3978983833718246</v>
      </c>
      <c r="N86">
        <v>2.5327017377838956</v>
      </c>
      <c r="O86">
        <v>2.8132461287547472</v>
      </c>
      <c r="P86">
        <v>0</v>
      </c>
      <c r="Q86">
        <v>0</v>
      </c>
      <c r="R86">
        <v>0.44645112308966056</v>
      </c>
      <c r="S86">
        <v>0.19731293946637732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0.82970422080000006</v>
      </c>
      <c r="AE86">
        <v>1.1535093648000001</v>
      </c>
      <c r="AF86">
        <v>0.63138899999999987</v>
      </c>
      <c r="AG86">
        <v>1.1330701199999997</v>
      </c>
      <c r="AH86">
        <v>2.9665045800000001</v>
      </c>
      <c r="AI86">
        <v>0.32965899999999998</v>
      </c>
      <c r="AJ86">
        <v>0</v>
      </c>
      <c r="AK86">
        <v>1.2182801400000001</v>
      </c>
      <c r="AL86">
        <v>0</v>
      </c>
      <c r="AM86">
        <v>0.36560874240000002</v>
      </c>
      <c r="AN86">
        <v>0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68.753343999999984</v>
      </c>
      <c r="BA86">
        <v>3.3591017051211036</v>
      </c>
      <c r="BB86">
        <f t="shared" si="1"/>
        <v>88.2643987062592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2.0969583709138209</v>
      </c>
      <c r="M87">
        <v>2.3978983833718246</v>
      </c>
      <c r="N87">
        <v>2.5327017377838956</v>
      </c>
      <c r="O87">
        <v>2.8132461287547472</v>
      </c>
      <c r="P87">
        <v>0</v>
      </c>
      <c r="Q87">
        <v>0</v>
      </c>
      <c r="R87">
        <v>0.59288315578699557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0.82970422080000006</v>
      </c>
      <c r="AE87">
        <v>1.1525514000000001</v>
      </c>
      <c r="AF87">
        <v>0.63138899999999987</v>
      </c>
      <c r="AG87">
        <v>1.1330701199999997</v>
      </c>
      <c r="AH87">
        <v>2.9665045800000001</v>
      </c>
      <c r="AI87">
        <v>0.32965899999999998</v>
      </c>
      <c r="AJ87">
        <v>0</v>
      </c>
      <c r="AK87">
        <v>1.2182801400000001</v>
      </c>
      <c r="AL87">
        <v>0</v>
      </c>
      <c r="AM87">
        <v>0.36560874240000002</v>
      </c>
      <c r="AN87">
        <v>0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68.793343999999991</v>
      </c>
      <c r="BA87">
        <v>3.3571992111879485</v>
      </c>
      <c r="BB87">
        <f t="shared" si="1"/>
        <v>88.254462328623333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2.0969583709138209</v>
      </c>
      <c r="M88">
        <v>2.3978983833718246</v>
      </c>
      <c r="N88">
        <v>2.5327017377838956</v>
      </c>
      <c r="O88">
        <v>2.8132461287547472</v>
      </c>
      <c r="P88">
        <v>0</v>
      </c>
      <c r="Q88">
        <v>0</v>
      </c>
      <c r="R88">
        <v>0.59288315578699557</v>
      </c>
      <c r="S88">
        <v>0.17642604778636686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0.82970422080000006</v>
      </c>
      <c r="AE88">
        <v>1.1525514000000001</v>
      </c>
      <c r="AF88">
        <v>0.63138899999999987</v>
      </c>
      <c r="AG88">
        <v>1.1330701199999997</v>
      </c>
      <c r="AH88">
        <v>2.9665045800000001</v>
      </c>
      <c r="AI88">
        <v>7.4922499999999989E-2</v>
      </c>
      <c r="AJ88">
        <v>0</v>
      </c>
      <c r="AK88">
        <v>1.2182801400000001</v>
      </c>
      <c r="AL88">
        <v>0</v>
      </c>
      <c r="AM88">
        <v>0.36560874240000002</v>
      </c>
      <c r="AN88">
        <v>0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68.793343999999991</v>
      </c>
      <c r="BA88">
        <v>3.3543252158548493</v>
      </c>
      <c r="BB88">
        <f t="shared" si="1"/>
        <v>88.179025871742795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1.3053568484886138</v>
      </c>
      <c r="L89">
        <v>2.0969583709138209</v>
      </c>
      <c r="M89">
        <v>2.3978983833718246</v>
      </c>
      <c r="N89">
        <v>2.5327017377838956</v>
      </c>
      <c r="O89">
        <v>2.8132461287547472</v>
      </c>
      <c r="P89">
        <v>0</v>
      </c>
      <c r="Q89">
        <v>0</v>
      </c>
      <c r="R89">
        <v>0.59288315578699557</v>
      </c>
      <c r="S89">
        <v>0.17642604778636686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0.6835029600000001</v>
      </c>
      <c r="AD89">
        <v>0.82970422080000006</v>
      </c>
      <c r="AE89">
        <v>1.1525514000000001</v>
      </c>
      <c r="AF89">
        <v>0.63138899999999987</v>
      </c>
      <c r="AG89">
        <v>1.1330701199999997</v>
      </c>
      <c r="AH89">
        <v>2.9665045800000001</v>
      </c>
      <c r="AI89">
        <v>0</v>
      </c>
      <c r="AJ89">
        <v>0</v>
      </c>
      <c r="AK89">
        <v>1.2182801400000001</v>
      </c>
      <c r="AL89">
        <v>0</v>
      </c>
      <c r="AM89">
        <v>0.36560874240000002</v>
      </c>
      <c r="AN89">
        <v>0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67.954543999999984</v>
      </c>
      <c r="BA89">
        <v>3.3647551599769083</v>
      </c>
      <c r="BB89">
        <f t="shared" si="1"/>
        <v>88.560230276109337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1.3053568484886138</v>
      </c>
      <c r="L90">
        <v>2.0969583709138209</v>
      </c>
      <c r="M90">
        <v>2.3978983833718246</v>
      </c>
      <c r="N90">
        <v>2.5327017377838956</v>
      </c>
      <c r="O90">
        <v>2.8132461287547472</v>
      </c>
      <c r="P90">
        <v>0</v>
      </c>
      <c r="Q90">
        <v>0</v>
      </c>
      <c r="R90">
        <v>0.59288315578699557</v>
      </c>
      <c r="S90">
        <v>0.17642604778636686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0.45566863999999996</v>
      </c>
      <c r="AD90">
        <v>0.82970422080000006</v>
      </c>
      <c r="AE90">
        <v>1.1525514000000001</v>
      </c>
      <c r="AF90">
        <v>0.27781115999999995</v>
      </c>
      <c r="AG90">
        <v>1.1330701199999997</v>
      </c>
      <c r="AH90">
        <v>2.4720871499999997</v>
      </c>
      <c r="AI90">
        <v>0</v>
      </c>
      <c r="AJ90">
        <v>0</v>
      </c>
      <c r="AK90">
        <v>1.2182801400000001</v>
      </c>
      <c r="AL90">
        <v>0</v>
      </c>
      <c r="AM90">
        <v>0.36560874240000002</v>
      </c>
      <c r="AN90">
        <v>0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67.028823999999986</v>
      </c>
      <c r="BA90">
        <v>3.2778043183768926</v>
      </c>
      <c r="BB90">
        <f t="shared" si="1"/>
        <v>86.277950927709355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1.3053568484886138</v>
      </c>
      <c r="L91">
        <v>2.0969583709138209</v>
      </c>
      <c r="M91">
        <v>2.3978983833718246</v>
      </c>
      <c r="N91">
        <v>2.5327017377838956</v>
      </c>
      <c r="O91">
        <v>2.8132461287547472</v>
      </c>
      <c r="P91">
        <v>0</v>
      </c>
      <c r="Q91">
        <v>0</v>
      </c>
      <c r="R91">
        <v>0.5812664655737706</v>
      </c>
      <c r="S91">
        <v>0.14530175158786171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0.45566863999999996</v>
      </c>
      <c r="AD91">
        <v>0.62083854000000005</v>
      </c>
      <c r="AE91">
        <v>1.1226149999999997</v>
      </c>
      <c r="AF91">
        <v>0.13680094999999998</v>
      </c>
      <c r="AG91">
        <v>1.1330701199999997</v>
      </c>
      <c r="AH91">
        <v>2.4720871499999997</v>
      </c>
      <c r="AI91">
        <v>0</v>
      </c>
      <c r="AJ91">
        <v>0</v>
      </c>
      <c r="AK91">
        <v>1.2182801400000001</v>
      </c>
      <c r="AL91">
        <v>0</v>
      </c>
      <c r="AM91">
        <v>0.36560874240000002</v>
      </c>
      <c r="AN91">
        <v>0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66.59922499999999</v>
      </c>
      <c r="BA91">
        <v>3.2443276350872119</v>
      </c>
      <c r="BB91">
        <f t="shared" si="1"/>
        <v>85.459275333787303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1.3053568484886138</v>
      </c>
      <c r="L92">
        <v>2.0969583709138209</v>
      </c>
      <c r="M92">
        <v>2.3978983833718246</v>
      </c>
      <c r="N92">
        <v>2.5327017377838956</v>
      </c>
      <c r="O92">
        <v>2.8132461287547472</v>
      </c>
      <c r="P92">
        <v>0</v>
      </c>
      <c r="Q92">
        <v>0</v>
      </c>
      <c r="R92">
        <v>0.59288315578699557</v>
      </c>
      <c r="S92">
        <v>0.17642604778636686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0.45566863999999996</v>
      </c>
      <c r="AD92">
        <v>0.62083854000000005</v>
      </c>
      <c r="AE92">
        <v>1.1226149999999997</v>
      </c>
      <c r="AF92">
        <v>0.13680094999999998</v>
      </c>
      <c r="AG92">
        <v>1.1330701199999997</v>
      </c>
      <c r="AH92">
        <v>1.9156173299999997</v>
      </c>
      <c r="AI92">
        <v>0</v>
      </c>
      <c r="AJ92">
        <v>0</v>
      </c>
      <c r="AK92">
        <v>1.2182801400000001</v>
      </c>
      <c r="AL92">
        <v>0</v>
      </c>
      <c r="AM92">
        <v>0.36560874240000002</v>
      </c>
      <c r="AN92">
        <v>0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66.337224999999989</v>
      </c>
      <c r="BA92">
        <v>3.2158587797769025</v>
      </c>
      <c r="BB92">
        <f t="shared" si="1"/>
        <v>84.712015355509351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1.3053568484886138</v>
      </c>
      <c r="L93">
        <v>2.0969583709138209</v>
      </c>
      <c r="M93">
        <v>2.3978983833718246</v>
      </c>
      <c r="N93">
        <v>2.5327017377838956</v>
      </c>
      <c r="O93">
        <v>2.8132461287547472</v>
      </c>
      <c r="P93">
        <v>0</v>
      </c>
      <c r="Q93">
        <v>0</v>
      </c>
      <c r="R93">
        <v>0.59288315578699557</v>
      </c>
      <c r="S93">
        <v>0.18687101385071239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0.7287030000000001</v>
      </c>
      <c r="AC93">
        <v>0.45566863999999996</v>
      </c>
      <c r="AD93">
        <v>0.4138923599999999</v>
      </c>
      <c r="AE93">
        <v>0.71847359999999982</v>
      </c>
      <c r="AF93">
        <v>0.13680094999999998</v>
      </c>
      <c r="AG93">
        <v>1.1330701199999997</v>
      </c>
      <c r="AH93">
        <v>1.8015209999999999</v>
      </c>
      <c r="AI93">
        <v>0</v>
      </c>
      <c r="AJ93">
        <v>0</v>
      </c>
      <c r="AK93">
        <v>1.2182801400000001</v>
      </c>
      <c r="AL93">
        <v>0</v>
      </c>
      <c r="AM93">
        <v>0.24522537599999999</v>
      </c>
      <c r="AN93">
        <v>0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66.306824999999989</v>
      </c>
      <c r="BA93">
        <v>3.1659458775553477</v>
      </c>
      <c r="BB93">
        <f t="shared" si="1"/>
        <v>83.401911947395263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1.2892382467613823</v>
      </c>
      <c r="L94">
        <v>2.0969583709138209</v>
      </c>
      <c r="M94">
        <v>2.3978983833718246</v>
      </c>
      <c r="N94">
        <v>2.5327017377838956</v>
      </c>
      <c r="O94">
        <v>2.8132461287547472</v>
      </c>
      <c r="P94">
        <v>0</v>
      </c>
      <c r="Q94">
        <v>0</v>
      </c>
      <c r="R94">
        <v>0.59288315578699557</v>
      </c>
      <c r="S94">
        <v>0.18687101385071239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0.7287030000000001</v>
      </c>
      <c r="AC94">
        <v>0.45566863999999996</v>
      </c>
      <c r="AD94">
        <v>0.4138923599999999</v>
      </c>
      <c r="AE94">
        <v>0.35923679999999991</v>
      </c>
      <c r="AF94">
        <v>0.13680094999999998</v>
      </c>
      <c r="AG94">
        <v>1.1330701199999997</v>
      </c>
      <c r="AH94">
        <v>1.4832522899999998</v>
      </c>
      <c r="AI94">
        <v>0</v>
      </c>
      <c r="AJ94">
        <v>0</v>
      </c>
      <c r="AK94">
        <v>1.2182801400000001</v>
      </c>
      <c r="AL94">
        <v>0</v>
      </c>
      <c r="AM94">
        <v>0.122612688</v>
      </c>
      <c r="AN94">
        <v>0</v>
      </c>
      <c r="AO94">
        <v>0</v>
      </c>
      <c r="AP94">
        <v>0</v>
      </c>
      <c r="AQ94">
        <v>0.7687679999999999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66.173224999999988</v>
      </c>
      <c r="BA94">
        <v>3.1066919587993476</v>
      </c>
      <c r="BB94">
        <f t="shared" si="1"/>
        <v>81.796615066424025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2.0969583709138209</v>
      </c>
      <c r="M95">
        <v>2.3978983833718246</v>
      </c>
      <c r="N95">
        <v>2.5327017377838956</v>
      </c>
      <c r="O95">
        <v>2.8132461287547472</v>
      </c>
      <c r="P95">
        <v>0</v>
      </c>
      <c r="Q95">
        <v>0</v>
      </c>
      <c r="R95">
        <v>0.59288315578699557</v>
      </c>
      <c r="S95">
        <v>0.18687101385071239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0.36546119999999999</v>
      </c>
      <c r="AC95">
        <v>0.22783431999999992</v>
      </c>
      <c r="AD95">
        <v>0.4138923599999999</v>
      </c>
      <c r="AE95">
        <v>0.35923679999999991</v>
      </c>
      <c r="AF95">
        <v>0.13680094999999998</v>
      </c>
      <c r="AG95">
        <v>1.1330701199999997</v>
      </c>
      <c r="AH95">
        <v>1.4832522899999998</v>
      </c>
      <c r="AI95">
        <v>0</v>
      </c>
      <c r="AJ95">
        <v>0</v>
      </c>
      <c r="AK95">
        <v>1.2182801400000001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66.160624999999982</v>
      </c>
      <c r="BA95">
        <v>3.0226566690332799</v>
      </c>
      <c r="BB95">
        <f t="shared" si="1"/>
        <v>79.59084930142869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2.0969583709138209</v>
      </c>
      <c r="M96">
        <v>2.3978983833718246</v>
      </c>
      <c r="N96">
        <v>2.5327017377838956</v>
      </c>
      <c r="O96">
        <v>2.8132461287547472</v>
      </c>
      <c r="P96">
        <v>0</v>
      </c>
      <c r="Q96">
        <v>0</v>
      </c>
      <c r="R96">
        <v>0.59288315578699557</v>
      </c>
      <c r="S96">
        <v>0.18687101385071239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0.4138923599999999</v>
      </c>
      <c r="AE96">
        <v>0.35923679999999991</v>
      </c>
      <c r="AF96">
        <v>0.13680094999999998</v>
      </c>
      <c r="AG96">
        <v>1.1330701199999997</v>
      </c>
      <c r="AH96">
        <v>1.4832522899999998</v>
      </c>
      <c r="AI96">
        <v>0</v>
      </c>
      <c r="AJ96">
        <v>0</v>
      </c>
      <c r="AK96">
        <v>1.2182801400000001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66.066824999999994</v>
      </c>
      <c r="BA96">
        <v>3.0192146690333015</v>
      </c>
      <c r="BB96">
        <f t="shared" si="1"/>
        <v>79.500491301428681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2.0969583709138209</v>
      </c>
      <c r="M97">
        <v>2.3978983833718246</v>
      </c>
      <c r="N97">
        <v>2.5327017377838956</v>
      </c>
      <c r="O97">
        <v>2.8132461287547472</v>
      </c>
      <c r="P97">
        <v>0</v>
      </c>
      <c r="Q97">
        <v>0</v>
      </c>
      <c r="R97">
        <v>0.59288315578699557</v>
      </c>
      <c r="S97">
        <v>0.18687101385071239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0.22783431999999992</v>
      </c>
      <c r="AD97">
        <v>0.4138923599999999</v>
      </c>
      <c r="AE97">
        <v>0.35923679999999991</v>
      </c>
      <c r="AF97">
        <v>0.13680094999999998</v>
      </c>
      <c r="AG97">
        <v>1.1330701199999997</v>
      </c>
      <c r="AH97">
        <v>0.98883485999999976</v>
      </c>
      <c r="AI97">
        <v>0</v>
      </c>
      <c r="AJ97">
        <v>0</v>
      </c>
      <c r="AK97">
        <v>1.2182801400000001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65.937624999999997</v>
      </c>
      <c r="BA97">
        <v>2.9963275665333011</v>
      </c>
      <c r="BB97">
        <f t="shared" si="1"/>
        <v>78.899760973928693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2.0969583709138209</v>
      </c>
      <c r="M98">
        <v>2.3978983833718246</v>
      </c>
      <c r="N98">
        <v>2.5327017377838956</v>
      </c>
      <c r="O98">
        <v>2.8132461287547472</v>
      </c>
      <c r="P98">
        <v>0</v>
      </c>
      <c r="Q98">
        <v>0</v>
      </c>
      <c r="R98">
        <v>0.59288315578699557</v>
      </c>
      <c r="S98">
        <v>0.18687101385071239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0.22783431999999992</v>
      </c>
      <c r="AD98">
        <v>0.4138923599999999</v>
      </c>
      <c r="AE98">
        <v>0.35923679999999991</v>
      </c>
      <c r="AF98">
        <v>0.13680094999999998</v>
      </c>
      <c r="AG98">
        <v>1.1330701199999997</v>
      </c>
      <c r="AH98">
        <v>0.98883485999999976</v>
      </c>
      <c r="AI98">
        <v>0</v>
      </c>
      <c r="AJ98">
        <v>0</v>
      </c>
      <c r="AK98">
        <v>1.2182801400000001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65.937624999999997</v>
      </c>
      <c r="BA98">
        <v>2.9963275665333011</v>
      </c>
      <c r="BB98">
        <f t="shared" si="1"/>
        <v>78.899760973928693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1.9558800162900337E-3</v>
      </c>
      <c r="L99">
        <f t="shared" si="2"/>
        <v>5.0249086562296416E-2</v>
      </c>
      <c r="M99">
        <f t="shared" si="2"/>
        <v>5.7549561200923791E-2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4.5546788465777978E-3</v>
      </c>
      <c r="S99">
        <f t="shared" si="2"/>
        <v>9.2703061067463273E-4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8.8452337499999988E-3</v>
      </c>
      <c r="AC99">
        <f t="shared" si="2"/>
        <v>5.5819408399999963E-3</v>
      </c>
      <c r="AD99">
        <f t="shared" si="2"/>
        <v>1.2373672008599972E-2</v>
      </c>
      <c r="AE99">
        <f t="shared" si="2"/>
        <v>1.6169996778000021E-2</v>
      </c>
      <c r="AF99">
        <f t="shared" si="2"/>
        <v>4.5838841399999993E-3</v>
      </c>
      <c r="AG99">
        <f t="shared" si="2"/>
        <v>2.7193682879999986E-2</v>
      </c>
      <c r="AH99">
        <f t="shared" si="2"/>
        <v>2.8123744499999999E-2</v>
      </c>
      <c r="AI99">
        <f t="shared" si="2"/>
        <v>3.1617294999999987E-3</v>
      </c>
      <c r="AJ99">
        <f t="shared" si="2"/>
        <v>0</v>
      </c>
      <c r="AK99">
        <f t="shared" si="2"/>
        <v>2.9238723360000038E-2</v>
      </c>
      <c r="AL99">
        <f t="shared" si="2"/>
        <v>0</v>
      </c>
      <c r="AM99">
        <f t="shared" si="2"/>
        <v>2.1624729148000004E-3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1.4214200000000003E-2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1.6024253759999982</v>
      </c>
      <c r="BA99">
        <f t="shared" si="2"/>
        <v>7.3072556824017421E-2</v>
      </c>
      <c r="BB99">
        <f t="shared" si="1"/>
        <v>1.924541085881071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12.903349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0.47355300000000078</v>
      </c>
      <c r="BB3">
        <f>SUM(B3:AZ3)-BA3</f>
        <v>12.429796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11.33259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0.41590599999999966</v>
      </c>
      <c r="BB4">
        <f t="shared" ref="BB4:BB67" si="0">SUM(B4:AZ4)-BA4</f>
        <v>10.916684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10.99776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0.40361799999999981</v>
      </c>
      <c r="BB6">
        <f t="shared" si="0"/>
        <v>10.594142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10.013671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0.367502</v>
      </c>
      <c r="BB7">
        <f t="shared" si="0"/>
        <v>9.6461690000000004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9.9181419999999996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0.36399600000000021</v>
      </c>
      <c r="BB8">
        <f t="shared" si="0"/>
        <v>9.5541459999999994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6.2086540000000001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0.22785800000000034</v>
      </c>
      <c r="BB9">
        <f t="shared" si="0"/>
        <v>5.9807959999999998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8.3358000000000008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0.30592400000000097</v>
      </c>
      <c r="BB10">
        <f t="shared" si="0"/>
        <v>8.0298759999999998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11.43407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0.41962999999999973</v>
      </c>
      <c r="BB11">
        <f t="shared" si="0"/>
        <v>11.01444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14.03833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0.51520700000000019</v>
      </c>
      <c r="BB12">
        <f t="shared" si="0"/>
        <v>13.523123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12.813665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0.47026199999999996</v>
      </c>
      <c r="BB13">
        <f t="shared" si="0"/>
        <v>12.343403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0.55038300000000007</v>
      </c>
      <c r="BB14">
        <f t="shared" si="0"/>
        <v>14.446417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0.55038300000000007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11.891633000000001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0.43642300000000134</v>
      </c>
      <c r="BB16">
        <f t="shared" si="0"/>
        <v>11.455209999999999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0.55038300000000007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0.55038300000000007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0.55038300000000007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0.55038300000000007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0.55038300000000007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0.55038300000000007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0.55038300000000007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0.55038300000000007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0.34865391599999945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1.2795608499999972E-2</v>
      </c>
      <c r="BB99">
        <f t="shared" si="1"/>
        <v>0.33585830749999945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86.7</v>
      </c>
      <c r="L3" s="205">
        <v>86.7</v>
      </c>
      <c r="M3" s="205">
        <v>61.43</v>
      </c>
      <c r="N3" s="205">
        <v>49.98</v>
      </c>
      <c r="O3" s="205">
        <v>70.59</v>
      </c>
      <c r="P3" s="205">
        <v>26.52</v>
      </c>
      <c r="Q3" s="205">
        <v>0</v>
      </c>
      <c r="R3" s="205">
        <v>17.93</v>
      </c>
      <c r="S3" s="205">
        <v>11.16</v>
      </c>
      <c r="T3" s="205">
        <v>0</v>
      </c>
      <c r="U3" s="205">
        <v>49.86</v>
      </c>
      <c r="V3" s="205">
        <v>8.77</v>
      </c>
      <c r="W3" s="205">
        <v>19.27</v>
      </c>
      <c r="X3" s="205">
        <v>62.41</v>
      </c>
      <c r="Y3" s="205">
        <v>0</v>
      </c>
      <c r="Z3" s="205">
        <v>110.95</v>
      </c>
      <c r="AA3" s="205">
        <v>38.159999999999997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99.62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86.7</v>
      </c>
      <c r="L4" s="205">
        <v>86.7</v>
      </c>
      <c r="M4" s="205">
        <v>61.43</v>
      </c>
      <c r="N4" s="205">
        <v>49.98</v>
      </c>
      <c r="O4" s="205">
        <v>70.59</v>
      </c>
      <c r="P4" s="205">
        <v>26.52</v>
      </c>
      <c r="Q4" s="205">
        <v>0</v>
      </c>
      <c r="R4" s="205">
        <v>17.93</v>
      </c>
      <c r="S4" s="205">
        <v>11.16</v>
      </c>
      <c r="T4" s="205">
        <v>0</v>
      </c>
      <c r="U4" s="205">
        <v>49.86</v>
      </c>
      <c r="V4" s="205">
        <v>8.77</v>
      </c>
      <c r="W4" s="205">
        <v>19.27</v>
      </c>
      <c r="X4" s="205">
        <v>62.41</v>
      </c>
      <c r="Y4" s="205">
        <v>0</v>
      </c>
      <c r="Z4" s="205">
        <v>110.95</v>
      </c>
      <c r="AA4" s="205">
        <v>38.159999999999997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99.62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86.7</v>
      </c>
      <c r="L5" s="205">
        <v>86.7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17.93</v>
      </c>
      <c r="S5" s="205">
        <v>11.16</v>
      </c>
      <c r="T5" s="205">
        <v>0</v>
      </c>
      <c r="U5" s="205">
        <v>49.86</v>
      </c>
      <c r="V5" s="205">
        <v>8.77</v>
      </c>
      <c r="W5" s="205">
        <v>19.27</v>
      </c>
      <c r="X5" s="205">
        <v>62.41</v>
      </c>
      <c r="Y5" s="205">
        <v>0</v>
      </c>
      <c r="Z5" s="205">
        <v>110.95</v>
      </c>
      <c r="AA5" s="205">
        <v>38.159999999999997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99.62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86.7</v>
      </c>
      <c r="L6" s="205">
        <v>86.7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17.93</v>
      </c>
      <c r="S6" s="205">
        <v>11.16</v>
      </c>
      <c r="T6" s="205">
        <v>0</v>
      </c>
      <c r="U6" s="205">
        <v>49.86</v>
      </c>
      <c r="V6" s="205">
        <v>8.77</v>
      </c>
      <c r="W6" s="205">
        <v>19.27</v>
      </c>
      <c r="X6" s="205">
        <v>62.41</v>
      </c>
      <c r="Y6" s="205">
        <v>0</v>
      </c>
      <c r="Z6" s="205">
        <v>110.95</v>
      </c>
      <c r="AA6" s="205">
        <v>38.159999999999997</v>
      </c>
      <c r="AB6" s="205">
        <v>0</v>
      </c>
      <c r="AC6" s="205">
        <v>11.63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99.62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86.7</v>
      </c>
      <c r="L7" s="205">
        <v>86.7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17.93</v>
      </c>
      <c r="S7" s="205">
        <v>11.16</v>
      </c>
      <c r="T7" s="205">
        <v>0</v>
      </c>
      <c r="U7" s="205">
        <v>49.86</v>
      </c>
      <c r="V7" s="205">
        <v>8.77</v>
      </c>
      <c r="W7" s="205">
        <v>19.27</v>
      </c>
      <c r="X7" s="205">
        <v>62.41</v>
      </c>
      <c r="Y7" s="205">
        <v>0</v>
      </c>
      <c r="Z7" s="205">
        <v>110.95</v>
      </c>
      <c r="AA7" s="205">
        <v>38.159999999999997</v>
      </c>
      <c r="AB7" s="205">
        <v>0</v>
      </c>
      <c r="AC7" s="205">
        <v>11.63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99.62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86.7</v>
      </c>
      <c r="L8" s="205">
        <v>86.7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17.93</v>
      </c>
      <c r="S8" s="205">
        <v>11.16</v>
      </c>
      <c r="T8" s="205">
        <v>0</v>
      </c>
      <c r="U8" s="205">
        <v>49.86</v>
      </c>
      <c r="V8" s="205">
        <v>8.77</v>
      </c>
      <c r="W8" s="205">
        <v>19.27</v>
      </c>
      <c r="X8" s="205">
        <v>62.41</v>
      </c>
      <c r="Y8" s="205">
        <v>0</v>
      </c>
      <c r="Z8" s="205">
        <v>110.95</v>
      </c>
      <c r="AA8" s="205">
        <v>38.159999999999997</v>
      </c>
      <c r="AB8" s="205">
        <v>0</v>
      </c>
      <c r="AC8" s="205">
        <v>11.63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99.62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86.7</v>
      </c>
      <c r="L9" s="205">
        <v>86.7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17.93</v>
      </c>
      <c r="S9" s="205">
        <v>11.16</v>
      </c>
      <c r="T9" s="205">
        <v>0</v>
      </c>
      <c r="U9" s="205">
        <v>49.86</v>
      </c>
      <c r="V9" s="205">
        <v>8.77</v>
      </c>
      <c r="W9" s="205">
        <v>19.27</v>
      </c>
      <c r="X9" s="205">
        <v>62.41</v>
      </c>
      <c r="Y9" s="205">
        <v>0</v>
      </c>
      <c r="Z9" s="205">
        <v>110.95</v>
      </c>
      <c r="AA9" s="205">
        <v>38.159999999999997</v>
      </c>
      <c r="AB9" s="205">
        <v>0</v>
      </c>
      <c r="AC9" s="205">
        <v>11.63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99.62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86.7</v>
      </c>
      <c r="L10" s="205">
        <v>86.7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17.93</v>
      </c>
      <c r="S10" s="205">
        <v>11.16</v>
      </c>
      <c r="T10" s="205">
        <v>0</v>
      </c>
      <c r="U10" s="205">
        <v>49.86</v>
      </c>
      <c r="V10" s="205">
        <v>8.77</v>
      </c>
      <c r="W10" s="205">
        <v>19.27</v>
      </c>
      <c r="X10" s="205">
        <v>62.41</v>
      </c>
      <c r="Y10" s="205">
        <v>0</v>
      </c>
      <c r="Z10" s="205">
        <v>110.95</v>
      </c>
      <c r="AA10" s="205">
        <v>38.159999999999997</v>
      </c>
      <c r="AB10" s="205">
        <v>0</v>
      </c>
      <c r="AC10" s="205">
        <v>11.63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99.62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86.7</v>
      </c>
      <c r="L11" s="205">
        <v>86.7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17.93</v>
      </c>
      <c r="S11" s="205">
        <v>11.16</v>
      </c>
      <c r="T11" s="205">
        <v>0</v>
      </c>
      <c r="U11" s="205">
        <v>49.86</v>
      </c>
      <c r="V11" s="205">
        <v>8.77</v>
      </c>
      <c r="W11" s="205">
        <v>19.27</v>
      </c>
      <c r="X11" s="205">
        <v>62.41</v>
      </c>
      <c r="Y11" s="205">
        <v>0</v>
      </c>
      <c r="Z11" s="205">
        <v>110.95</v>
      </c>
      <c r="AA11" s="205">
        <v>38.159999999999997</v>
      </c>
      <c r="AB11" s="205">
        <v>0</v>
      </c>
      <c r="AC11" s="205">
        <v>11.63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99.62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86.7</v>
      </c>
      <c r="L12" s="205">
        <v>86.7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17.93</v>
      </c>
      <c r="S12" s="205">
        <v>11.16</v>
      </c>
      <c r="T12" s="205">
        <v>0</v>
      </c>
      <c r="U12" s="205">
        <v>49.86</v>
      </c>
      <c r="V12" s="205">
        <v>8.77</v>
      </c>
      <c r="W12" s="205">
        <v>19.27</v>
      </c>
      <c r="X12" s="205">
        <v>62.41</v>
      </c>
      <c r="Y12" s="205">
        <v>0</v>
      </c>
      <c r="Z12" s="205">
        <v>110.95</v>
      </c>
      <c r="AA12" s="205">
        <v>38.159999999999997</v>
      </c>
      <c r="AB12" s="205">
        <v>0</v>
      </c>
      <c r="AC12" s="205">
        <v>11.63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99.62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86.7</v>
      </c>
      <c r="L13" s="205">
        <v>86.7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17.93</v>
      </c>
      <c r="S13" s="205">
        <v>11.16</v>
      </c>
      <c r="T13" s="205">
        <v>0</v>
      </c>
      <c r="U13" s="205">
        <v>49.86</v>
      </c>
      <c r="V13" s="205">
        <v>8.77</v>
      </c>
      <c r="W13" s="205">
        <v>19.27</v>
      </c>
      <c r="X13" s="205">
        <v>62.41</v>
      </c>
      <c r="Y13" s="205">
        <v>0</v>
      </c>
      <c r="Z13" s="205">
        <v>110.95</v>
      </c>
      <c r="AA13" s="205">
        <v>38.159999999999997</v>
      </c>
      <c r="AB13" s="205">
        <v>0</v>
      </c>
      <c r="AC13" s="205">
        <v>11.63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99.62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86.7</v>
      </c>
      <c r="L14" s="205">
        <v>86.7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17.93</v>
      </c>
      <c r="S14" s="205">
        <v>11.16</v>
      </c>
      <c r="T14" s="205">
        <v>0</v>
      </c>
      <c r="U14" s="205">
        <v>49.86</v>
      </c>
      <c r="V14" s="205">
        <v>8.77</v>
      </c>
      <c r="W14" s="205">
        <v>19.27</v>
      </c>
      <c r="X14" s="205">
        <v>62.41</v>
      </c>
      <c r="Y14" s="205">
        <v>0</v>
      </c>
      <c r="Z14" s="205">
        <v>110.95</v>
      </c>
      <c r="AA14" s="205">
        <v>38.159999999999997</v>
      </c>
      <c r="AB14" s="205">
        <v>0</v>
      </c>
      <c r="AC14" s="205">
        <v>11.63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99.62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86.7</v>
      </c>
      <c r="L15" s="205">
        <v>86.7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17.93</v>
      </c>
      <c r="S15" s="205">
        <v>11.16</v>
      </c>
      <c r="T15" s="205">
        <v>0</v>
      </c>
      <c r="U15" s="205">
        <v>49.86</v>
      </c>
      <c r="V15" s="205">
        <v>8.77</v>
      </c>
      <c r="W15" s="205">
        <v>19.27</v>
      </c>
      <c r="X15" s="205">
        <v>62.41</v>
      </c>
      <c r="Y15" s="205">
        <v>0</v>
      </c>
      <c r="Z15" s="205">
        <v>110.95</v>
      </c>
      <c r="AA15" s="205">
        <v>38.159999999999997</v>
      </c>
      <c r="AB15" s="205">
        <v>0</v>
      </c>
      <c r="AC15" s="205">
        <v>11.63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99.62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86.7</v>
      </c>
      <c r="L16" s="205">
        <v>86.7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17.93</v>
      </c>
      <c r="S16" s="205">
        <v>11.16</v>
      </c>
      <c r="T16" s="205">
        <v>0</v>
      </c>
      <c r="U16" s="205">
        <v>49.86</v>
      </c>
      <c r="V16" s="205">
        <v>8.77</v>
      </c>
      <c r="W16" s="205">
        <v>19.27</v>
      </c>
      <c r="X16" s="205">
        <v>62.41</v>
      </c>
      <c r="Y16" s="205">
        <v>0</v>
      </c>
      <c r="Z16" s="205">
        <v>110.95</v>
      </c>
      <c r="AA16" s="205">
        <v>38.159999999999997</v>
      </c>
      <c r="AB16" s="205">
        <v>0</v>
      </c>
      <c r="AC16" s="205">
        <v>11.63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99.62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86.7</v>
      </c>
      <c r="L17" s="205">
        <v>86.7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17.93</v>
      </c>
      <c r="S17" s="205">
        <v>11.16</v>
      </c>
      <c r="T17" s="205">
        <v>0</v>
      </c>
      <c r="U17" s="205">
        <v>49.86</v>
      </c>
      <c r="V17" s="205">
        <v>8.77</v>
      </c>
      <c r="W17" s="205">
        <v>19.27</v>
      </c>
      <c r="X17" s="205">
        <v>62.41</v>
      </c>
      <c r="Y17" s="205">
        <v>0</v>
      </c>
      <c r="Z17" s="205">
        <v>110.95</v>
      </c>
      <c r="AA17" s="205">
        <v>38.159999999999997</v>
      </c>
      <c r="AB17" s="205">
        <v>0</v>
      </c>
      <c r="AC17" s="205">
        <v>11.63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86.7</v>
      </c>
      <c r="L18" s="205">
        <v>86.7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17.93</v>
      </c>
      <c r="S18" s="205">
        <v>11.16</v>
      </c>
      <c r="T18" s="205">
        <v>0</v>
      </c>
      <c r="U18" s="205">
        <v>49.86</v>
      </c>
      <c r="V18" s="205">
        <v>8.77</v>
      </c>
      <c r="W18" s="205">
        <v>19.27</v>
      </c>
      <c r="X18" s="205">
        <v>62.41</v>
      </c>
      <c r="Y18" s="205">
        <v>0</v>
      </c>
      <c r="Z18" s="205">
        <v>110.95</v>
      </c>
      <c r="AA18" s="205">
        <v>38.159999999999997</v>
      </c>
      <c r="AB18" s="205">
        <v>0</v>
      </c>
      <c r="AC18" s="205">
        <v>11.63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86.7</v>
      </c>
      <c r="L19" s="205">
        <v>86.7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17.93</v>
      </c>
      <c r="S19" s="205">
        <v>11.16</v>
      </c>
      <c r="T19" s="205">
        <v>0</v>
      </c>
      <c r="U19" s="205">
        <v>49.86</v>
      </c>
      <c r="V19" s="205">
        <v>8.77</v>
      </c>
      <c r="W19" s="205">
        <v>19.27</v>
      </c>
      <c r="X19" s="205">
        <v>62.41</v>
      </c>
      <c r="Y19" s="205">
        <v>0</v>
      </c>
      <c r="Z19" s="205">
        <v>110.95</v>
      </c>
      <c r="AA19" s="205">
        <v>38.159999999999997</v>
      </c>
      <c r="AB19" s="205">
        <v>0</v>
      </c>
      <c r="AC19" s="205">
        <v>11.63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86.7</v>
      </c>
      <c r="L20" s="205">
        <v>86.7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17.93</v>
      </c>
      <c r="S20" s="205">
        <v>11.16</v>
      </c>
      <c r="T20" s="205">
        <v>0</v>
      </c>
      <c r="U20" s="205">
        <v>49.86</v>
      </c>
      <c r="V20" s="205">
        <v>8.77</v>
      </c>
      <c r="W20" s="205">
        <v>19.27</v>
      </c>
      <c r="X20" s="205">
        <v>62.41</v>
      </c>
      <c r="Y20" s="205">
        <v>0</v>
      </c>
      <c r="Z20" s="205">
        <v>110.95</v>
      </c>
      <c r="AA20" s="205">
        <v>38.17</v>
      </c>
      <c r="AB20" s="205">
        <v>0</v>
      </c>
      <c r="AC20" s="205">
        <v>11.63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86.7</v>
      </c>
      <c r="L21" s="205">
        <v>86.7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17.93</v>
      </c>
      <c r="S21" s="205">
        <v>11.16</v>
      </c>
      <c r="T21" s="205">
        <v>0</v>
      </c>
      <c r="U21" s="205">
        <v>49.86</v>
      </c>
      <c r="V21" s="205">
        <v>8.77</v>
      </c>
      <c r="W21" s="205">
        <v>19.27</v>
      </c>
      <c r="X21" s="205">
        <v>62.41</v>
      </c>
      <c r="Y21" s="205">
        <v>0</v>
      </c>
      <c r="Z21" s="205">
        <v>110.95</v>
      </c>
      <c r="AA21" s="205">
        <v>38.17</v>
      </c>
      <c r="AB21" s="205">
        <v>0</v>
      </c>
      <c r="AC21" s="205">
        <v>11.63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86.7</v>
      </c>
      <c r="L22" s="205">
        <v>86.7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17.93</v>
      </c>
      <c r="S22" s="205">
        <v>11.16</v>
      </c>
      <c r="T22" s="205">
        <v>0</v>
      </c>
      <c r="U22" s="205">
        <v>49.86</v>
      </c>
      <c r="V22" s="205">
        <v>8.77</v>
      </c>
      <c r="W22" s="205">
        <v>19.27</v>
      </c>
      <c r="X22" s="205">
        <v>62.41</v>
      </c>
      <c r="Y22" s="205">
        <v>0</v>
      </c>
      <c r="Z22" s="205">
        <v>110.95</v>
      </c>
      <c r="AA22" s="205">
        <v>38.17</v>
      </c>
      <c r="AB22" s="205">
        <v>0</v>
      </c>
      <c r="AC22" s="205">
        <v>11.63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86.7</v>
      </c>
      <c r="L23" s="205">
        <v>86.7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17.93</v>
      </c>
      <c r="S23" s="205">
        <v>11.16</v>
      </c>
      <c r="T23" s="205">
        <v>0</v>
      </c>
      <c r="U23" s="205">
        <v>49.86</v>
      </c>
      <c r="V23" s="205">
        <v>8.77</v>
      </c>
      <c r="W23" s="205">
        <v>19.27</v>
      </c>
      <c r="X23" s="205">
        <v>62.41</v>
      </c>
      <c r="Y23" s="205">
        <v>0</v>
      </c>
      <c r="Z23" s="205">
        <v>110.95</v>
      </c>
      <c r="AA23" s="205">
        <v>38.17</v>
      </c>
      <c r="AB23" s="205">
        <v>0</v>
      </c>
      <c r="AC23" s="205">
        <v>11.63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86.7</v>
      </c>
      <c r="L24" s="205">
        <v>86.7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17.93</v>
      </c>
      <c r="S24" s="205">
        <v>11.16</v>
      </c>
      <c r="T24" s="205">
        <v>0</v>
      </c>
      <c r="U24" s="205">
        <v>49.86</v>
      </c>
      <c r="V24" s="205">
        <v>8.77</v>
      </c>
      <c r="W24" s="205">
        <v>19.27</v>
      </c>
      <c r="X24" s="205">
        <v>62.41</v>
      </c>
      <c r="Y24" s="205">
        <v>0</v>
      </c>
      <c r="Z24" s="205">
        <v>110.95</v>
      </c>
      <c r="AA24" s="205">
        <v>38.17</v>
      </c>
      <c r="AB24" s="205">
        <v>0</v>
      </c>
      <c r="AC24" s="205">
        <v>11.63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86.7</v>
      </c>
      <c r="L25" s="205">
        <v>86.7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17.93</v>
      </c>
      <c r="S25" s="205">
        <v>11.16</v>
      </c>
      <c r="T25" s="205">
        <v>0</v>
      </c>
      <c r="U25" s="205">
        <v>49.86</v>
      </c>
      <c r="V25" s="205">
        <v>8.77</v>
      </c>
      <c r="W25" s="205">
        <v>19.27</v>
      </c>
      <c r="X25" s="205">
        <v>62.41</v>
      </c>
      <c r="Y25" s="205">
        <v>0</v>
      </c>
      <c r="Z25" s="205">
        <v>110.95</v>
      </c>
      <c r="AA25" s="205">
        <v>38.17</v>
      </c>
      <c r="AB25" s="205">
        <v>0</v>
      </c>
      <c r="AC25" s="205">
        <v>11.63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99.62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86.7</v>
      </c>
      <c r="L26" s="205">
        <v>86.7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17.93</v>
      </c>
      <c r="S26" s="205">
        <v>11.16</v>
      </c>
      <c r="T26" s="205">
        <v>0</v>
      </c>
      <c r="U26" s="205">
        <v>49.86</v>
      </c>
      <c r="V26" s="205">
        <v>8.77</v>
      </c>
      <c r="W26" s="205">
        <v>19.27</v>
      </c>
      <c r="X26" s="205">
        <v>62.41</v>
      </c>
      <c r="Y26" s="205">
        <v>0</v>
      </c>
      <c r="Z26" s="205">
        <v>110.95</v>
      </c>
      <c r="AA26" s="205">
        <v>38.17</v>
      </c>
      <c r="AB26" s="205">
        <v>0</v>
      </c>
      <c r="AC26" s="205">
        <v>11.63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99.62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86.7</v>
      </c>
      <c r="L27" s="205">
        <v>86.7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11.16</v>
      </c>
      <c r="T27" s="205">
        <v>0</v>
      </c>
      <c r="U27" s="205">
        <v>49.86</v>
      </c>
      <c r="V27" s="205">
        <v>8.77</v>
      </c>
      <c r="W27" s="205">
        <v>19.27</v>
      </c>
      <c r="X27" s="205">
        <v>62.41</v>
      </c>
      <c r="Y27" s="205">
        <v>0</v>
      </c>
      <c r="Z27" s="205">
        <v>110.95</v>
      </c>
      <c r="AA27" s="205">
        <v>38.17</v>
      </c>
      <c r="AB27" s="205">
        <v>0</v>
      </c>
      <c r="AC27" s="205">
        <v>11.63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99.62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10.73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86.7</v>
      </c>
      <c r="L28" s="205">
        <v>86.7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17.93</v>
      </c>
      <c r="S28" s="205">
        <v>11.16</v>
      </c>
      <c r="T28" s="205">
        <v>0</v>
      </c>
      <c r="U28" s="205">
        <v>49.86</v>
      </c>
      <c r="V28" s="205">
        <v>8.7799999999999994</v>
      </c>
      <c r="W28" s="205">
        <v>19.27</v>
      </c>
      <c r="X28" s="205">
        <v>62.41</v>
      </c>
      <c r="Y28" s="205">
        <v>0</v>
      </c>
      <c r="Z28" s="205">
        <v>110.95</v>
      </c>
      <c r="AA28" s="205">
        <v>38.17</v>
      </c>
      <c r="AB28" s="205">
        <v>0</v>
      </c>
      <c r="AC28" s="205">
        <v>11.63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99.62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19.61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86.7</v>
      </c>
      <c r="L29" s="205">
        <v>86.7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17.93</v>
      </c>
      <c r="S29" s="205">
        <v>11.16</v>
      </c>
      <c r="T29" s="205">
        <v>0</v>
      </c>
      <c r="U29" s="205">
        <v>49.86</v>
      </c>
      <c r="V29" s="205">
        <v>8.7799999999999994</v>
      </c>
      <c r="W29" s="205">
        <v>14.57</v>
      </c>
      <c r="X29" s="205">
        <v>62.41</v>
      </c>
      <c r="Y29" s="205">
        <v>0</v>
      </c>
      <c r="Z29" s="205">
        <v>110.95</v>
      </c>
      <c r="AA29" s="205">
        <v>38.17</v>
      </c>
      <c r="AB29" s="205">
        <v>0</v>
      </c>
      <c r="AC29" s="205">
        <v>11.63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99.62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31.77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86.7</v>
      </c>
      <c r="L30" s="205">
        <v>86.7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17.93</v>
      </c>
      <c r="S30" s="205">
        <v>11.16</v>
      </c>
      <c r="T30" s="205">
        <v>0</v>
      </c>
      <c r="U30" s="205">
        <v>49.86</v>
      </c>
      <c r="V30" s="205">
        <v>8.7799999999999994</v>
      </c>
      <c r="W30" s="205">
        <v>14.57</v>
      </c>
      <c r="X30" s="205">
        <v>62.41</v>
      </c>
      <c r="Y30" s="205">
        <v>0</v>
      </c>
      <c r="Z30" s="205">
        <v>110.95</v>
      </c>
      <c r="AA30" s="205">
        <v>38.17</v>
      </c>
      <c r="AB30" s="205">
        <v>0</v>
      </c>
      <c r="AC30" s="205">
        <v>11.63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99.62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45.59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86.7</v>
      </c>
      <c r="L31" s="205">
        <v>86.7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17.93</v>
      </c>
      <c r="S31" s="205">
        <v>11.16</v>
      </c>
      <c r="T31" s="205">
        <v>0</v>
      </c>
      <c r="U31" s="205">
        <v>49.86</v>
      </c>
      <c r="V31" s="205">
        <v>8.7799999999999994</v>
      </c>
      <c r="W31" s="205">
        <v>14.57</v>
      </c>
      <c r="X31" s="205">
        <v>62.41</v>
      </c>
      <c r="Y31" s="205">
        <v>0</v>
      </c>
      <c r="Z31" s="205">
        <v>110.95</v>
      </c>
      <c r="AA31" s="205">
        <v>38.17</v>
      </c>
      <c r="AB31" s="205">
        <v>0</v>
      </c>
      <c r="AC31" s="205">
        <v>11.63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99.62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86.7</v>
      </c>
      <c r="L32" s="205">
        <v>86.7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17.93</v>
      </c>
      <c r="S32" s="205">
        <v>11.16</v>
      </c>
      <c r="T32" s="205">
        <v>0</v>
      </c>
      <c r="U32" s="205">
        <v>49.86</v>
      </c>
      <c r="V32" s="205">
        <v>8.7799999999999994</v>
      </c>
      <c r="W32" s="205">
        <v>14.57</v>
      </c>
      <c r="X32" s="205">
        <v>62.41</v>
      </c>
      <c r="Y32" s="205">
        <v>0</v>
      </c>
      <c r="Z32" s="205">
        <v>110.95</v>
      </c>
      <c r="AA32" s="205">
        <v>38.17</v>
      </c>
      <c r="AB32" s="205">
        <v>0</v>
      </c>
      <c r="AC32" s="205">
        <v>11.63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99.62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86.7</v>
      </c>
      <c r="L33" s="205">
        <v>86.7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17.93</v>
      </c>
      <c r="S33" s="205">
        <v>11.16</v>
      </c>
      <c r="T33" s="205">
        <v>0</v>
      </c>
      <c r="U33" s="205">
        <v>49.86</v>
      </c>
      <c r="V33" s="205">
        <v>8.7799999999999994</v>
      </c>
      <c r="W33" s="205">
        <v>19.27</v>
      </c>
      <c r="X33" s="205">
        <v>62.41</v>
      </c>
      <c r="Y33" s="205">
        <v>0</v>
      </c>
      <c r="Z33" s="205">
        <v>110.95</v>
      </c>
      <c r="AA33" s="205">
        <v>38.17</v>
      </c>
      <c r="AB33" s="205">
        <v>0</v>
      </c>
      <c r="AC33" s="205">
        <v>11.63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99.62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86.7</v>
      </c>
      <c r="L34" s="205">
        <v>86.7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11.16</v>
      </c>
      <c r="T34" s="205">
        <v>0</v>
      </c>
      <c r="U34" s="205">
        <v>49.86</v>
      </c>
      <c r="V34" s="205">
        <v>9.06</v>
      </c>
      <c r="W34" s="205">
        <v>19.27</v>
      </c>
      <c r="X34" s="205">
        <v>62.41</v>
      </c>
      <c r="Y34" s="205">
        <v>0</v>
      </c>
      <c r="Z34" s="205">
        <v>110.95</v>
      </c>
      <c r="AA34" s="205">
        <v>38.17</v>
      </c>
      <c r="AB34" s="205">
        <v>0</v>
      </c>
      <c r="AC34" s="205">
        <v>11.63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99.62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86.7</v>
      </c>
      <c r="L35" s="205">
        <v>86.7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17.93</v>
      </c>
      <c r="S35" s="205">
        <v>11.16</v>
      </c>
      <c r="T35" s="205">
        <v>0</v>
      </c>
      <c r="U35" s="205">
        <v>49.86</v>
      </c>
      <c r="V35" s="205">
        <v>8.77</v>
      </c>
      <c r="W35" s="205">
        <v>19.27</v>
      </c>
      <c r="X35" s="205">
        <v>62.41</v>
      </c>
      <c r="Y35" s="205">
        <v>0</v>
      </c>
      <c r="Z35" s="205">
        <v>110.95</v>
      </c>
      <c r="AA35" s="205">
        <v>38.159999999999997</v>
      </c>
      <c r="AB35" s="205">
        <v>0</v>
      </c>
      <c r="AC35" s="205">
        <v>11.63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99.62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86.7</v>
      </c>
      <c r="L36" s="205">
        <v>86.7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17.93</v>
      </c>
      <c r="S36" s="205">
        <v>11.16</v>
      </c>
      <c r="T36" s="205">
        <v>0</v>
      </c>
      <c r="U36" s="205">
        <v>49.86</v>
      </c>
      <c r="V36" s="205">
        <v>8.77</v>
      </c>
      <c r="W36" s="205">
        <v>19.27</v>
      </c>
      <c r="X36" s="205">
        <v>62.41</v>
      </c>
      <c r="Y36" s="205">
        <v>0</v>
      </c>
      <c r="Z36" s="205">
        <v>110.95</v>
      </c>
      <c r="AA36" s="205">
        <v>38.159999999999997</v>
      </c>
      <c r="AB36" s="205">
        <v>0</v>
      </c>
      <c r="AC36" s="205">
        <v>11.63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99.62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86.7</v>
      </c>
      <c r="L37" s="205">
        <v>43.35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0</v>
      </c>
      <c r="S37" s="205">
        <v>11.16</v>
      </c>
      <c r="T37" s="205">
        <v>0</v>
      </c>
      <c r="U37" s="205">
        <v>49.86</v>
      </c>
      <c r="V37" s="205">
        <v>8.77</v>
      </c>
      <c r="W37" s="205">
        <v>19.27</v>
      </c>
      <c r="X37" s="205">
        <v>62.41</v>
      </c>
      <c r="Y37" s="205">
        <v>0</v>
      </c>
      <c r="Z37" s="205">
        <v>110.95</v>
      </c>
      <c r="AA37" s="205">
        <v>38.159999999999997</v>
      </c>
      <c r="AB37" s="205">
        <v>0</v>
      </c>
      <c r="AC37" s="205">
        <v>11.63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82.26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86.7</v>
      </c>
      <c r="L38" s="205">
        <v>43.35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0</v>
      </c>
      <c r="S38" s="205">
        <v>11.16</v>
      </c>
      <c r="T38" s="205">
        <v>0</v>
      </c>
      <c r="U38" s="205">
        <v>49.86</v>
      </c>
      <c r="V38" s="205">
        <v>8.77</v>
      </c>
      <c r="W38" s="205">
        <v>19.27</v>
      </c>
      <c r="X38" s="205">
        <v>62.41</v>
      </c>
      <c r="Y38" s="205">
        <v>0</v>
      </c>
      <c r="Z38" s="205">
        <v>110.95</v>
      </c>
      <c r="AA38" s="205">
        <v>38.159999999999997</v>
      </c>
      <c r="AB38" s="205">
        <v>0</v>
      </c>
      <c r="AC38" s="205">
        <v>11.63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82.26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86.7</v>
      </c>
      <c r="L39" s="205">
        <v>43.35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0</v>
      </c>
      <c r="S39" s="205">
        <v>11.16</v>
      </c>
      <c r="T39" s="205">
        <v>0</v>
      </c>
      <c r="U39" s="205">
        <v>49.86</v>
      </c>
      <c r="V39" s="205">
        <v>8.77</v>
      </c>
      <c r="W39" s="205">
        <v>19.27</v>
      </c>
      <c r="X39" s="205">
        <v>62.41</v>
      </c>
      <c r="Y39" s="205">
        <v>0</v>
      </c>
      <c r="Z39" s="205">
        <v>110.95</v>
      </c>
      <c r="AA39" s="205">
        <v>38.159999999999997</v>
      </c>
      <c r="AB39" s="205">
        <v>0</v>
      </c>
      <c r="AC39" s="205">
        <v>11.63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82.26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86.7</v>
      </c>
      <c r="L40" s="205">
        <v>43.35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0</v>
      </c>
      <c r="S40" s="205">
        <v>11.16</v>
      </c>
      <c r="T40" s="205">
        <v>0</v>
      </c>
      <c r="U40" s="205">
        <v>49.86</v>
      </c>
      <c r="V40" s="205">
        <v>8.77</v>
      </c>
      <c r="W40" s="205">
        <v>19.27</v>
      </c>
      <c r="X40" s="205">
        <v>62.41</v>
      </c>
      <c r="Y40" s="205">
        <v>0</v>
      </c>
      <c r="Z40" s="205">
        <v>110.95</v>
      </c>
      <c r="AA40" s="205">
        <v>38.159999999999997</v>
      </c>
      <c r="AB40" s="205">
        <v>0</v>
      </c>
      <c r="AC40" s="205">
        <v>11.63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82.26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86.7</v>
      </c>
      <c r="L41" s="205">
        <v>43.35</v>
      </c>
      <c r="M41" s="205">
        <v>61.43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0.96</v>
      </c>
      <c r="S41" s="205">
        <v>11.16</v>
      </c>
      <c r="T41" s="205">
        <v>0</v>
      </c>
      <c r="U41" s="205">
        <v>49.86</v>
      </c>
      <c r="V41" s="205">
        <v>8.77</v>
      </c>
      <c r="W41" s="205">
        <v>19.27</v>
      </c>
      <c r="X41" s="205">
        <v>62.41</v>
      </c>
      <c r="Y41" s="205">
        <v>0</v>
      </c>
      <c r="Z41" s="205">
        <v>110.95</v>
      </c>
      <c r="AA41" s="205">
        <v>38.159999999999997</v>
      </c>
      <c r="AB41" s="205">
        <v>0</v>
      </c>
      <c r="AC41" s="205">
        <v>11.63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86.7</v>
      </c>
      <c r="L42" s="205">
        <v>43.35</v>
      </c>
      <c r="M42" s="205">
        <v>61.43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0.96</v>
      </c>
      <c r="S42" s="205">
        <v>11.16</v>
      </c>
      <c r="T42" s="205">
        <v>0</v>
      </c>
      <c r="U42" s="205">
        <v>49.86</v>
      </c>
      <c r="V42" s="205">
        <v>8.77</v>
      </c>
      <c r="W42" s="205">
        <v>19.27</v>
      </c>
      <c r="X42" s="205">
        <v>62.41</v>
      </c>
      <c r="Y42" s="205">
        <v>0</v>
      </c>
      <c r="Z42" s="205">
        <v>110.95</v>
      </c>
      <c r="AA42" s="205">
        <v>38.159999999999997</v>
      </c>
      <c r="AB42" s="205">
        <v>0</v>
      </c>
      <c r="AC42" s="205">
        <v>11.63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79.59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86.7</v>
      </c>
      <c r="L43" s="205">
        <v>43.35</v>
      </c>
      <c r="M43" s="205">
        <v>61.43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4.43</v>
      </c>
      <c r="S43" s="205">
        <v>11.16</v>
      </c>
      <c r="T43" s="205">
        <v>0</v>
      </c>
      <c r="U43" s="205">
        <v>49.86</v>
      </c>
      <c r="V43" s="205">
        <v>8.77</v>
      </c>
      <c r="W43" s="205">
        <v>19.27</v>
      </c>
      <c r="X43" s="205">
        <v>62.41</v>
      </c>
      <c r="Y43" s="205">
        <v>0</v>
      </c>
      <c r="Z43" s="205">
        <v>110.95</v>
      </c>
      <c r="AA43" s="205">
        <v>38.159999999999997</v>
      </c>
      <c r="AB43" s="205">
        <v>0</v>
      </c>
      <c r="AC43" s="205">
        <v>11.63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86.7</v>
      </c>
      <c r="L44" s="205">
        <v>43.35</v>
      </c>
      <c r="M44" s="205">
        <v>61.43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4.43</v>
      </c>
      <c r="S44" s="205">
        <v>11.16</v>
      </c>
      <c r="T44" s="205">
        <v>0</v>
      </c>
      <c r="U44" s="205">
        <v>49.86</v>
      </c>
      <c r="V44" s="205">
        <v>8.77</v>
      </c>
      <c r="W44" s="205">
        <v>19.27</v>
      </c>
      <c r="X44" s="205">
        <v>62.41</v>
      </c>
      <c r="Y44" s="205">
        <v>0</v>
      </c>
      <c r="Z44" s="205">
        <v>110.95</v>
      </c>
      <c r="AA44" s="205">
        <v>38.159999999999997</v>
      </c>
      <c r="AB44" s="205">
        <v>0</v>
      </c>
      <c r="AC44" s="205">
        <v>11.63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86.7</v>
      </c>
      <c r="L45" s="205">
        <v>43.35</v>
      </c>
      <c r="M45" s="205">
        <v>61.43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5.54</v>
      </c>
      <c r="S45" s="205">
        <v>11.16</v>
      </c>
      <c r="T45" s="205">
        <v>0</v>
      </c>
      <c r="U45" s="205">
        <v>49.86</v>
      </c>
      <c r="V45" s="205">
        <v>8.77</v>
      </c>
      <c r="W45" s="205">
        <v>19.27</v>
      </c>
      <c r="X45" s="205">
        <v>62.41</v>
      </c>
      <c r="Y45" s="205">
        <v>0</v>
      </c>
      <c r="Z45" s="205">
        <v>110.95</v>
      </c>
      <c r="AA45" s="205">
        <v>38.159999999999997</v>
      </c>
      <c r="AB45" s="205">
        <v>0</v>
      </c>
      <c r="AC45" s="205">
        <v>3.51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86.7</v>
      </c>
      <c r="L46" s="205">
        <v>43.35</v>
      </c>
      <c r="M46" s="205">
        <v>61.43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5.54</v>
      </c>
      <c r="S46" s="205">
        <v>11.16</v>
      </c>
      <c r="T46" s="205">
        <v>0</v>
      </c>
      <c r="U46" s="205">
        <v>49.86</v>
      </c>
      <c r="V46" s="205">
        <v>8.77</v>
      </c>
      <c r="W46" s="205">
        <v>19.27</v>
      </c>
      <c r="X46" s="205">
        <v>62.41</v>
      </c>
      <c r="Y46" s="205">
        <v>0</v>
      </c>
      <c r="Z46" s="205">
        <v>110.95</v>
      </c>
      <c r="AA46" s="205">
        <v>38.159999999999997</v>
      </c>
      <c r="AB46" s="205">
        <v>0</v>
      </c>
      <c r="AC46" s="205">
        <v>11.63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86.7</v>
      </c>
      <c r="L47" s="205">
        <v>43.35</v>
      </c>
      <c r="M47" s="205">
        <v>61.43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5.54</v>
      </c>
      <c r="S47" s="205">
        <v>11.16</v>
      </c>
      <c r="T47" s="205">
        <v>0</v>
      </c>
      <c r="U47" s="205">
        <v>49.86</v>
      </c>
      <c r="V47" s="205">
        <v>8.77</v>
      </c>
      <c r="W47" s="205">
        <v>19.27</v>
      </c>
      <c r="X47" s="205">
        <v>62.41</v>
      </c>
      <c r="Y47" s="205">
        <v>0</v>
      </c>
      <c r="Z47" s="205">
        <v>110.95</v>
      </c>
      <c r="AA47" s="205">
        <v>38.159999999999997</v>
      </c>
      <c r="AB47" s="205">
        <v>0</v>
      </c>
      <c r="AC47" s="205">
        <v>11.63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79.59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86.7</v>
      </c>
      <c r="L48" s="205">
        <v>43.35</v>
      </c>
      <c r="M48" s="205">
        <v>61.43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5.54</v>
      </c>
      <c r="S48" s="205">
        <v>11.16</v>
      </c>
      <c r="T48" s="205">
        <v>0</v>
      </c>
      <c r="U48" s="205">
        <v>49.86</v>
      </c>
      <c r="V48" s="205">
        <v>8.77</v>
      </c>
      <c r="W48" s="205">
        <v>19.27</v>
      </c>
      <c r="X48" s="205">
        <v>62.41</v>
      </c>
      <c r="Y48" s="205">
        <v>0</v>
      </c>
      <c r="Z48" s="205">
        <v>110.95</v>
      </c>
      <c r="AA48" s="205">
        <v>38.159999999999997</v>
      </c>
      <c r="AB48" s="205">
        <v>0</v>
      </c>
      <c r="AC48" s="205">
        <v>11.63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79.59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86.7</v>
      </c>
      <c r="L49" s="205">
        <v>43.35</v>
      </c>
      <c r="M49" s="205">
        <v>61.43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5.54</v>
      </c>
      <c r="S49" s="205">
        <v>11.16</v>
      </c>
      <c r="T49" s="205">
        <v>0</v>
      </c>
      <c r="U49" s="205">
        <v>49.86</v>
      </c>
      <c r="V49" s="205">
        <v>8.77</v>
      </c>
      <c r="W49" s="205">
        <v>19.27</v>
      </c>
      <c r="X49" s="205">
        <v>62.41</v>
      </c>
      <c r="Y49" s="205">
        <v>0</v>
      </c>
      <c r="Z49" s="205">
        <v>110.95</v>
      </c>
      <c r="AA49" s="205">
        <v>38.159999999999997</v>
      </c>
      <c r="AB49" s="205">
        <v>0</v>
      </c>
      <c r="AC49" s="205">
        <v>11.63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79.59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86.7</v>
      </c>
      <c r="L50" s="205">
        <v>43.35</v>
      </c>
      <c r="M50" s="205">
        <v>61.43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5.54</v>
      </c>
      <c r="S50" s="205">
        <v>11.16</v>
      </c>
      <c r="T50" s="205">
        <v>0</v>
      </c>
      <c r="U50" s="205">
        <v>49.86</v>
      </c>
      <c r="V50" s="205">
        <v>8.77</v>
      </c>
      <c r="W50" s="205">
        <v>19.27</v>
      </c>
      <c r="X50" s="205">
        <v>62.41</v>
      </c>
      <c r="Y50" s="205">
        <v>0</v>
      </c>
      <c r="Z50" s="205">
        <v>110.95</v>
      </c>
      <c r="AA50" s="205">
        <v>38.159999999999997</v>
      </c>
      <c r="AB50" s="205">
        <v>0</v>
      </c>
      <c r="AC50" s="205">
        <v>11.63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79.59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86.7</v>
      </c>
      <c r="L51" s="205">
        <v>43.35</v>
      </c>
      <c r="M51" s="205">
        <v>61.43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5.54</v>
      </c>
      <c r="S51" s="205">
        <v>11.16</v>
      </c>
      <c r="T51" s="205">
        <v>0</v>
      </c>
      <c r="U51" s="205">
        <v>49.86</v>
      </c>
      <c r="V51" s="205">
        <v>8.77</v>
      </c>
      <c r="W51" s="205">
        <v>19.27</v>
      </c>
      <c r="X51" s="205">
        <v>62.41</v>
      </c>
      <c r="Y51" s="205">
        <v>0</v>
      </c>
      <c r="Z51" s="205">
        <v>110.95</v>
      </c>
      <c r="AA51" s="205">
        <v>38.159999999999997</v>
      </c>
      <c r="AB51" s="205">
        <v>0</v>
      </c>
      <c r="AC51" s="205">
        <v>11.63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79.59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86.7</v>
      </c>
      <c r="L52" s="205">
        <v>43.35</v>
      </c>
      <c r="M52" s="205">
        <v>61.43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5.54</v>
      </c>
      <c r="S52" s="205">
        <v>11.16</v>
      </c>
      <c r="T52" s="205">
        <v>0</v>
      </c>
      <c r="U52" s="205">
        <v>49.86</v>
      </c>
      <c r="V52" s="205">
        <v>8.77</v>
      </c>
      <c r="W52" s="205">
        <v>19.27</v>
      </c>
      <c r="X52" s="205">
        <v>62.41</v>
      </c>
      <c r="Y52" s="205">
        <v>0</v>
      </c>
      <c r="Z52" s="205">
        <v>110.95</v>
      </c>
      <c r="AA52" s="205">
        <v>38.159999999999997</v>
      </c>
      <c r="AB52" s="205">
        <v>0</v>
      </c>
      <c r="AC52" s="205">
        <v>11.63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79.59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160.88</v>
      </c>
      <c r="L53" s="205">
        <v>41.76</v>
      </c>
      <c r="M53" s="205">
        <v>61.43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5.91</v>
      </c>
      <c r="S53" s="205">
        <v>3.96</v>
      </c>
      <c r="T53" s="205">
        <v>0</v>
      </c>
      <c r="U53" s="205">
        <v>49.86</v>
      </c>
      <c r="V53" s="205">
        <v>0</v>
      </c>
      <c r="W53" s="205">
        <v>4.82</v>
      </c>
      <c r="X53" s="205">
        <v>14.45</v>
      </c>
      <c r="Y53" s="205">
        <v>0</v>
      </c>
      <c r="Z53" s="205">
        <v>109</v>
      </c>
      <c r="AA53" s="205">
        <v>38.159999999999997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79.59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207.71</v>
      </c>
      <c r="L54" s="205">
        <v>41.76</v>
      </c>
      <c r="M54" s="205">
        <v>61.43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5.91</v>
      </c>
      <c r="S54" s="205">
        <v>3.96</v>
      </c>
      <c r="T54" s="205">
        <v>0</v>
      </c>
      <c r="U54" s="205">
        <v>49.86</v>
      </c>
      <c r="V54" s="205">
        <v>0</v>
      </c>
      <c r="W54" s="205">
        <v>4.82</v>
      </c>
      <c r="X54" s="205">
        <v>14.45</v>
      </c>
      <c r="Y54" s="205">
        <v>0</v>
      </c>
      <c r="Z54" s="205">
        <v>109</v>
      </c>
      <c r="AA54" s="205">
        <v>38.159999999999997</v>
      </c>
      <c r="AB54" s="205">
        <v>0</v>
      </c>
      <c r="AC54" s="205">
        <v>3.62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229.71</v>
      </c>
      <c r="L55" s="205">
        <v>41.76</v>
      </c>
      <c r="M55" s="205">
        <v>61.43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9.35</v>
      </c>
      <c r="S55" s="205">
        <v>4</v>
      </c>
      <c r="T55" s="205">
        <v>0</v>
      </c>
      <c r="U55" s="205">
        <v>49.86</v>
      </c>
      <c r="V55" s="205">
        <v>0</v>
      </c>
      <c r="W55" s="205">
        <v>4.82</v>
      </c>
      <c r="X55" s="205">
        <v>61.22</v>
      </c>
      <c r="Y55" s="205">
        <v>0</v>
      </c>
      <c r="Z55" s="205">
        <v>52.98</v>
      </c>
      <c r="AA55" s="205">
        <v>14.45</v>
      </c>
      <c r="AB55" s="205">
        <v>0</v>
      </c>
      <c r="AC55" s="205">
        <v>12.28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229.71</v>
      </c>
      <c r="L56" s="205">
        <v>41.76</v>
      </c>
      <c r="M56" s="205">
        <v>61.43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9.35</v>
      </c>
      <c r="S56" s="205">
        <v>4</v>
      </c>
      <c r="T56" s="205">
        <v>0</v>
      </c>
      <c r="U56" s="205">
        <v>49.86</v>
      </c>
      <c r="V56" s="205">
        <v>0</v>
      </c>
      <c r="W56" s="205">
        <v>4.82</v>
      </c>
      <c r="X56" s="205">
        <v>61.22</v>
      </c>
      <c r="Y56" s="205">
        <v>0</v>
      </c>
      <c r="Z56" s="205">
        <v>52.98</v>
      </c>
      <c r="AA56" s="205">
        <v>14.45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232.71</v>
      </c>
      <c r="L57" s="205">
        <v>41.76</v>
      </c>
      <c r="M57" s="205">
        <v>61.43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9.35</v>
      </c>
      <c r="S57" s="205">
        <v>4</v>
      </c>
      <c r="T57" s="205">
        <v>0</v>
      </c>
      <c r="U57" s="205">
        <v>49.86</v>
      </c>
      <c r="V57" s="205">
        <v>0</v>
      </c>
      <c r="W57" s="205">
        <v>4.82</v>
      </c>
      <c r="X57" s="205">
        <v>61.22</v>
      </c>
      <c r="Y57" s="205">
        <v>0</v>
      </c>
      <c r="Z57" s="205">
        <v>52.98</v>
      </c>
      <c r="AA57" s="205">
        <v>14.45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232.71</v>
      </c>
      <c r="L58" s="205">
        <v>41.76</v>
      </c>
      <c r="M58" s="205">
        <v>61.43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5.91</v>
      </c>
      <c r="S58" s="205">
        <v>4</v>
      </c>
      <c r="T58" s="205">
        <v>0</v>
      </c>
      <c r="U58" s="205">
        <v>49.86</v>
      </c>
      <c r="V58" s="205">
        <v>0</v>
      </c>
      <c r="W58" s="205">
        <v>4.82</v>
      </c>
      <c r="X58" s="205">
        <v>61.22</v>
      </c>
      <c r="Y58" s="205">
        <v>0</v>
      </c>
      <c r="Z58" s="205">
        <v>52.98</v>
      </c>
      <c r="AA58" s="205">
        <v>14.45</v>
      </c>
      <c r="AB58" s="205">
        <v>0</v>
      </c>
      <c r="AC58" s="205">
        <v>12.28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232.71</v>
      </c>
      <c r="L59" s="205">
        <v>41.76</v>
      </c>
      <c r="M59" s="205">
        <v>61.43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5.91</v>
      </c>
      <c r="S59" s="205">
        <v>4</v>
      </c>
      <c r="T59" s="205">
        <v>0</v>
      </c>
      <c r="U59" s="205">
        <v>49.86</v>
      </c>
      <c r="V59" s="205">
        <v>0</v>
      </c>
      <c r="W59" s="205">
        <v>4.82</v>
      </c>
      <c r="X59" s="205">
        <v>61.4</v>
      </c>
      <c r="Y59" s="205">
        <v>0</v>
      </c>
      <c r="Z59" s="205">
        <v>52.98</v>
      </c>
      <c r="AA59" s="205">
        <v>14.45</v>
      </c>
      <c r="AB59" s="205">
        <v>0</v>
      </c>
      <c r="AC59" s="205">
        <v>12.28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232.71</v>
      </c>
      <c r="L60" s="205">
        <v>41.76</v>
      </c>
      <c r="M60" s="205">
        <v>61.43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5.91</v>
      </c>
      <c r="S60" s="205">
        <v>4</v>
      </c>
      <c r="T60" s="205">
        <v>0</v>
      </c>
      <c r="U60" s="205">
        <v>49.86</v>
      </c>
      <c r="V60" s="205">
        <v>0</v>
      </c>
      <c r="W60" s="205">
        <v>4.82</v>
      </c>
      <c r="X60" s="205">
        <v>61.4</v>
      </c>
      <c r="Y60" s="205">
        <v>0</v>
      </c>
      <c r="Z60" s="205">
        <v>52.98</v>
      </c>
      <c r="AA60" s="205">
        <v>14.45</v>
      </c>
      <c r="AB60" s="205">
        <v>0</v>
      </c>
      <c r="AC60" s="205">
        <v>12.28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79.59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232.71</v>
      </c>
      <c r="L61" s="205">
        <v>41.76</v>
      </c>
      <c r="M61" s="205">
        <v>61.43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5.91</v>
      </c>
      <c r="S61" s="205">
        <v>4</v>
      </c>
      <c r="T61" s="205">
        <v>0</v>
      </c>
      <c r="U61" s="205">
        <v>49.86</v>
      </c>
      <c r="V61" s="205">
        <v>0</v>
      </c>
      <c r="W61" s="205">
        <v>4.82</v>
      </c>
      <c r="X61" s="205">
        <v>62.41</v>
      </c>
      <c r="Y61" s="205">
        <v>0</v>
      </c>
      <c r="Z61" s="205">
        <v>52.98</v>
      </c>
      <c r="AA61" s="205">
        <v>12.73</v>
      </c>
      <c r="AB61" s="205">
        <v>0</v>
      </c>
      <c r="AC61" s="205">
        <v>12.28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79.59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232.71</v>
      </c>
      <c r="L62" s="205">
        <v>41.76</v>
      </c>
      <c r="M62" s="205">
        <v>61.43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5.91</v>
      </c>
      <c r="S62" s="205">
        <v>4</v>
      </c>
      <c r="T62" s="205">
        <v>0</v>
      </c>
      <c r="U62" s="205">
        <v>49.86</v>
      </c>
      <c r="V62" s="205">
        <v>0</v>
      </c>
      <c r="W62" s="205">
        <v>4.82</v>
      </c>
      <c r="X62" s="205">
        <v>62.41</v>
      </c>
      <c r="Y62" s="205">
        <v>0</v>
      </c>
      <c r="Z62" s="205">
        <v>52.98</v>
      </c>
      <c r="AA62" s="205">
        <v>12.73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79.59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232.71</v>
      </c>
      <c r="L63" s="205">
        <v>41.76</v>
      </c>
      <c r="M63" s="205">
        <v>61.43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5.91</v>
      </c>
      <c r="S63" s="205">
        <v>4</v>
      </c>
      <c r="T63" s="205">
        <v>0</v>
      </c>
      <c r="U63" s="205">
        <v>49.86</v>
      </c>
      <c r="V63" s="205">
        <v>0</v>
      </c>
      <c r="W63" s="205">
        <v>4.82</v>
      </c>
      <c r="X63" s="205">
        <v>62.41</v>
      </c>
      <c r="Y63" s="205">
        <v>0</v>
      </c>
      <c r="Z63" s="205">
        <v>52.98</v>
      </c>
      <c r="AA63" s="205">
        <v>14.45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79.59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232.71</v>
      </c>
      <c r="L64" s="205">
        <v>41.76</v>
      </c>
      <c r="M64" s="205">
        <v>61.43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5.91</v>
      </c>
      <c r="S64" s="205">
        <v>4</v>
      </c>
      <c r="T64" s="205">
        <v>0</v>
      </c>
      <c r="U64" s="205">
        <v>49.86</v>
      </c>
      <c r="V64" s="205">
        <v>0</v>
      </c>
      <c r="W64" s="205">
        <v>4.82</v>
      </c>
      <c r="X64" s="205">
        <v>62.41</v>
      </c>
      <c r="Y64" s="205">
        <v>0</v>
      </c>
      <c r="Z64" s="205">
        <v>52.98</v>
      </c>
      <c r="AA64" s="205">
        <v>14.45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79.59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232.71</v>
      </c>
      <c r="L65" s="205">
        <v>41.76</v>
      </c>
      <c r="M65" s="205">
        <v>61.43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5.91</v>
      </c>
      <c r="S65" s="205">
        <v>4</v>
      </c>
      <c r="T65" s="205">
        <v>0</v>
      </c>
      <c r="U65" s="205">
        <v>49.86</v>
      </c>
      <c r="V65" s="205">
        <v>0</v>
      </c>
      <c r="W65" s="205">
        <v>4.82</v>
      </c>
      <c r="X65" s="205">
        <v>62.41</v>
      </c>
      <c r="Y65" s="205">
        <v>0</v>
      </c>
      <c r="Z65" s="205">
        <v>52.98</v>
      </c>
      <c r="AA65" s="205">
        <v>14.45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79.59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232.71</v>
      </c>
      <c r="L66" s="205">
        <v>41.76</v>
      </c>
      <c r="M66" s="205">
        <v>61.43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5.91</v>
      </c>
      <c r="S66" s="205">
        <v>4</v>
      </c>
      <c r="T66" s="205">
        <v>0</v>
      </c>
      <c r="U66" s="205">
        <v>49.86</v>
      </c>
      <c r="V66" s="205">
        <v>0</v>
      </c>
      <c r="W66" s="205">
        <v>4.82</v>
      </c>
      <c r="X66" s="205">
        <v>62.41</v>
      </c>
      <c r="Y66" s="205">
        <v>0</v>
      </c>
      <c r="Z66" s="205">
        <v>52.98</v>
      </c>
      <c r="AA66" s="205">
        <v>14.45</v>
      </c>
      <c r="AB66" s="205">
        <v>0</v>
      </c>
      <c r="AC66" s="205">
        <v>11.63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79.59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232.71</v>
      </c>
      <c r="L67" s="205">
        <v>43.16</v>
      </c>
      <c r="M67" s="205">
        <v>61.43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5.42</v>
      </c>
      <c r="S67" s="205">
        <v>3.89</v>
      </c>
      <c r="T67" s="205">
        <v>0</v>
      </c>
      <c r="U67" s="205">
        <v>49.86</v>
      </c>
      <c r="V67" s="205">
        <v>0</v>
      </c>
      <c r="W67" s="205">
        <v>4.82</v>
      </c>
      <c r="X67" s="205">
        <v>62.41</v>
      </c>
      <c r="Y67" s="205">
        <v>0</v>
      </c>
      <c r="Z67" s="205">
        <v>52.98</v>
      </c>
      <c r="AA67" s="205">
        <v>14.45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79.59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232.71</v>
      </c>
      <c r="L68" s="205">
        <v>43.16</v>
      </c>
      <c r="M68" s="205">
        <v>61.43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5.42</v>
      </c>
      <c r="S68" s="205">
        <v>3.89</v>
      </c>
      <c r="T68" s="205">
        <v>0</v>
      </c>
      <c r="U68" s="205">
        <v>49.86</v>
      </c>
      <c r="V68" s="205">
        <v>0</v>
      </c>
      <c r="W68" s="205">
        <v>4.82</v>
      </c>
      <c r="X68" s="205">
        <v>62.41</v>
      </c>
      <c r="Y68" s="205">
        <v>0</v>
      </c>
      <c r="Z68" s="205">
        <v>52.98</v>
      </c>
      <c r="AA68" s="205">
        <v>14.45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79.59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232.71</v>
      </c>
      <c r="L69" s="205">
        <v>43.16</v>
      </c>
      <c r="M69" s="205">
        <v>61.43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5</v>
      </c>
      <c r="S69" s="205">
        <v>3.86</v>
      </c>
      <c r="T69" s="205">
        <v>0</v>
      </c>
      <c r="U69" s="205">
        <v>49.86</v>
      </c>
      <c r="V69" s="205">
        <v>0</v>
      </c>
      <c r="W69" s="205">
        <v>4.82</v>
      </c>
      <c r="X69" s="205">
        <v>62.41</v>
      </c>
      <c r="Y69" s="205">
        <v>0</v>
      </c>
      <c r="Z69" s="205">
        <v>52.98</v>
      </c>
      <c r="AA69" s="205">
        <v>14.45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76.55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217.16</v>
      </c>
      <c r="L70" s="205">
        <v>43.17</v>
      </c>
      <c r="M70" s="205">
        <v>61.43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4.82</v>
      </c>
      <c r="S70" s="205">
        <v>3.85</v>
      </c>
      <c r="T70" s="205">
        <v>0</v>
      </c>
      <c r="U70" s="205">
        <v>49.86</v>
      </c>
      <c r="V70" s="205">
        <v>0</v>
      </c>
      <c r="W70" s="205">
        <v>4.82</v>
      </c>
      <c r="X70" s="205">
        <v>62.41</v>
      </c>
      <c r="Y70" s="205">
        <v>0</v>
      </c>
      <c r="Z70" s="205">
        <v>52.98</v>
      </c>
      <c r="AA70" s="205">
        <v>14.45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75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217.16</v>
      </c>
      <c r="L71" s="205">
        <v>43.17</v>
      </c>
      <c r="M71" s="205">
        <v>61.43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4.82</v>
      </c>
      <c r="S71" s="205">
        <v>3.85</v>
      </c>
      <c r="T71" s="205">
        <v>0</v>
      </c>
      <c r="U71" s="205">
        <v>49.86</v>
      </c>
      <c r="V71" s="205">
        <v>0</v>
      </c>
      <c r="W71" s="205">
        <v>14.67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11.63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64.53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42.77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217.16</v>
      </c>
      <c r="L72" s="205">
        <v>43.17</v>
      </c>
      <c r="M72" s="205">
        <v>61.43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4.82</v>
      </c>
      <c r="S72" s="205">
        <v>3.85</v>
      </c>
      <c r="T72" s="205">
        <v>0</v>
      </c>
      <c r="U72" s="205">
        <v>49.86</v>
      </c>
      <c r="V72" s="205">
        <v>0</v>
      </c>
      <c r="W72" s="205">
        <v>14.67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11.63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64.53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31.6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217.16</v>
      </c>
      <c r="L73" s="205">
        <v>85.77</v>
      </c>
      <c r="M73" s="205">
        <v>61.43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17.940000000000001</v>
      </c>
      <c r="S73" s="205">
        <v>11.16</v>
      </c>
      <c r="T73" s="205">
        <v>0</v>
      </c>
      <c r="U73" s="205">
        <v>49.86</v>
      </c>
      <c r="V73" s="205">
        <v>0</v>
      </c>
      <c r="W73" s="205">
        <v>14.67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11.63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64.53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18.68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217.16</v>
      </c>
      <c r="L74" s="205">
        <v>77.14</v>
      </c>
      <c r="M74" s="205">
        <v>61.43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11.16</v>
      </c>
      <c r="T74" s="205">
        <v>0</v>
      </c>
      <c r="U74" s="205">
        <v>49.86</v>
      </c>
      <c r="V74" s="205">
        <v>0</v>
      </c>
      <c r="W74" s="205">
        <v>14.67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11.63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64.53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9.0299999999999994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217.16</v>
      </c>
      <c r="L75" s="205">
        <v>86.7</v>
      </c>
      <c r="M75" s="205">
        <v>61.43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11.16</v>
      </c>
      <c r="T75" s="205">
        <v>0</v>
      </c>
      <c r="U75" s="205">
        <v>49.86</v>
      </c>
      <c r="V75" s="205">
        <v>0</v>
      </c>
      <c r="W75" s="205">
        <v>14.67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12.28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65.63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217.16</v>
      </c>
      <c r="L76" s="205">
        <v>86.7</v>
      </c>
      <c r="M76" s="205">
        <v>61.43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11.16</v>
      </c>
      <c r="T76" s="205">
        <v>0</v>
      </c>
      <c r="U76" s="205">
        <v>49.86</v>
      </c>
      <c r="V76" s="205">
        <v>0</v>
      </c>
      <c r="W76" s="205">
        <v>14.67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12.28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65.63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217.16</v>
      </c>
      <c r="L77" s="205">
        <v>86.7</v>
      </c>
      <c r="M77" s="205">
        <v>61.43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11.16</v>
      </c>
      <c r="T77" s="205">
        <v>0</v>
      </c>
      <c r="U77" s="205">
        <v>49.86</v>
      </c>
      <c r="V77" s="205">
        <v>0</v>
      </c>
      <c r="W77" s="205">
        <v>14.67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12.28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217.16</v>
      </c>
      <c r="L78" s="205">
        <v>86.7</v>
      </c>
      <c r="M78" s="205">
        <v>61.43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11.16</v>
      </c>
      <c r="T78" s="205">
        <v>0</v>
      </c>
      <c r="U78" s="205">
        <v>49.86</v>
      </c>
      <c r="V78" s="205">
        <v>0</v>
      </c>
      <c r="W78" s="205">
        <v>14.67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12.28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215.96</v>
      </c>
      <c r="L79" s="205">
        <v>86.7</v>
      </c>
      <c r="M79" s="205">
        <v>61.43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11.16</v>
      </c>
      <c r="T79" s="205">
        <v>0</v>
      </c>
      <c r="U79" s="205">
        <v>49.86</v>
      </c>
      <c r="V79" s="205">
        <v>0</v>
      </c>
      <c r="W79" s="205">
        <v>14.67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12.28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215.96</v>
      </c>
      <c r="L80" s="205">
        <v>86.7</v>
      </c>
      <c r="M80" s="205">
        <v>61.43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11.16</v>
      </c>
      <c r="T80" s="205">
        <v>0</v>
      </c>
      <c r="U80" s="205">
        <v>49.86</v>
      </c>
      <c r="V80" s="205">
        <v>0</v>
      </c>
      <c r="W80" s="205">
        <v>14.67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12.28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215.96</v>
      </c>
      <c r="L81" s="205">
        <v>86.7</v>
      </c>
      <c r="M81" s="205">
        <v>61.43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17.940000000000001</v>
      </c>
      <c r="S81" s="205">
        <v>11.16</v>
      </c>
      <c r="T81" s="205">
        <v>0</v>
      </c>
      <c r="U81" s="205">
        <v>49.86</v>
      </c>
      <c r="V81" s="205">
        <v>0</v>
      </c>
      <c r="W81" s="205">
        <v>14.67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12.28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215.96</v>
      </c>
      <c r="L82" s="205">
        <v>86.7</v>
      </c>
      <c r="M82" s="205">
        <v>61.43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17.940000000000001</v>
      </c>
      <c r="S82" s="205">
        <v>11.16</v>
      </c>
      <c r="T82" s="205">
        <v>0</v>
      </c>
      <c r="U82" s="205">
        <v>49.86</v>
      </c>
      <c r="V82" s="205">
        <v>0</v>
      </c>
      <c r="W82" s="205">
        <v>14.67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215.96</v>
      </c>
      <c r="L83" s="205">
        <v>86.7</v>
      </c>
      <c r="M83" s="205">
        <v>61.43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17.940000000000001</v>
      </c>
      <c r="S83" s="205">
        <v>11.16</v>
      </c>
      <c r="T83" s="205">
        <v>0</v>
      </c>
      <c r="U83" s="205">
        <v>49.86</v>
      </c>
      <c r="V83" s="205">
        <v>0</v>
      </c>
      <c r="W83" s="205">
        <v>19.27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99.62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215.96</v>
      </c>
      <c r="L84" s="205">
        <v>86.7</v>
      </c>
      <c r="M84" s="205">
        <v>61.43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17.940000000000001</v>
      </c>
      <c r="S84" s="205">
        <v>11.16</v>
      </c>
      <c r="T84" s="205">
        <v>0</v>
      </c>
      <c r="U84" s="205">
        <v>49.86</v>
      </c>
      <c r="V84" s="205">
        <v>0</v>
      </c>
      <c r="W84" s="205">
        <v>19.27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99.62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215.96</v>
      </c>
      <c r="L85" s="205">
        <v>38.53</v>
      </c>
      <c r="M85" s="205">
        <v>61.43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8.59</v>
      </c>
      <c r="S85" s="205">
        <v>5.63</v>
      </c>
      <c r="T85" s="205">
        <v>0</v>
      </c>
      <c r="U85" s="205">
        <v>49.86</v>
      </c>
      <c r="V85" s="205">
        <v>0</v>
      </c>
      <c r="W85" s="205">
        <v>19.27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75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231.56</v>
      </c>
      <c r="L86" s="205">
        <v>38.53</v>
      </c>
      <c r="M86" s="205">
        <v>61.43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7.11</v>
      </c>
      <c r="S86" s="205">
        <v>4</v>
      </c>
      <c r="T86" s="205">
        <v>0</v>
      </c>
      <c r="U86" s="205">
        <v>49.86</v>
      </c>
      <c r="V86" s="205">
        <v>0</v>
      </c>
      <c r="W86" s="205">
        <v>19.27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80.680000000000007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231.56</v>
      </c>
      <c r="L87" s="205">
        <v>38.53</v>
      </c>
      <c r="M87" s="205">
        <v>61.43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9.3699999999999992</v>
      </c>
      <c r="S87" s="205">
        <v>3.93</v>
      </c>
      <c r="T87" s="205">
        <v>0</v>
      </c>
      <c r="U87" s="205">
        <v>49.86</v>
      </c>
      <c r="V87" s="205">
        <v>0</v>
      </c>
      <c r="W87" s="205">
        <v>19.27</v>
      </c>
      <c r="X87" s="205">
        <v>62.41</v>
      </c>
      <c r="Y87" s="205">
        <v>0</v>
      </c>
      <c r="Z87" s="205">
        <v>110.95</v>
      </c>
      <c r="AA87" s="205">
        <v>38.17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231.56</v>
      </c>
      <c r="L88" s="205">
        <v>38.53</v>
      </c>
      <c r="M88" s="205">
        <v>61.43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9.3699999999999992</v>
      </c>
      <c r="S88" s="205">
        <v>4</v>
      </c>
      <c r="T88" s="205">
        <v>0</v>
      </c>
      <c r="U88" s="205">
        <v>49.86</v>
      </c>
      <c r="V88" s="205">
        <v>0</v>
      </c>
      <c r="W88" s="205">
        <v>19.27</v>
      </c>
      <c r="X88" s="205">
        <v>62.41</v>
      </c>
      <c r="Y88" s="205">
        <v>0</v>
      </c>
      <c r="Z88" s="205">
        <v>110.95</v>
      </c>
      <c r="AA88" s="205">
        <v>38.17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191.56</v>
      </c>
      <c r="L89" s="205">
        <v>38.53</v>
      </c>
      <c r="M89" s="205">
        <v>61.43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9.3699999999999992</v>
      </c>
      <c r="S89" s="205">
        <v>4</v>
      </c>
      <c r="T89" s="205">
        <v>0</v>
      </c>
      <c r="U89" s="205">
        <v>49.86</v>
      </c>
      <c r="V89" s="205">
        <v>0</v>
      </c>
      <c r="W89" s="205">
        <v>19.27</v>
      </c>
      <c r="X89" s="205">
        <v>62.41</v>
      </c>
      <c r="Y89" s="205">
        <v>0</v>
      </c>
      <c r="Z89" s="205">
        <v>110.95</v>
      </c>
      <c r="AA89" s="205">
        <v>38.17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191.56</v>
      </c>
      <c r="L90" s="205">
        <v>38.53</v>
      </c>
      <c r="M90" s="205">
        <v>61.43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9.3699999999999992</v>
      </c>
      <c r="S90" s="205">
        <v>4</v>
      </c>
      <c r="T90" s="205">
        <v>0</v>
      </c>
      <c r="U90" s="205">
        <v>49.86</v>
      </c>
      <c r="V90" s="205">
        <v>0</v>
      </c>
      <c r="W90" s="205">
        <v>19.27</v>
      </c>
      <c r="X90" s="205">
        <v>62.41</v>
      </c>
      <c r="Y90" s="205">
        <v>0</v>
      </c>
      <c r="Z90" s="205">
        <v>110.95</v>
      </c>
      <c r="AA90" s="205">
        <v>38.17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191.56</v>
      </c>
      <c r="L91" s="205">
        <v>38.53</v>
      </c>
      <c r="M91" s="205">
        <v>61.43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9.1300000000000008</v>
      </c>
      <c r="S91" s="205">
        <v>4</v>
      </c>
      <c r="T91" s="205">
        <v>0</v>
      </c>
      <c r="U91" s="205">
        <v>49.86</v>
      </c>
      <c r="V91" s="205">
        <v>0</v>
      </c>
      <c r="W91" s="205">
        <v>19.27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191.56</v>
      </c>
      <c r="L92" s="205">
        <v>38.53</v>
      </c>
      <c r="M92" s="205">
        <v>61.43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9.3699999999999992</v>
      </c>
      <c r="S92" s="205">
        <v>4</v>
      </c>
      <c r="T92" s="205">
        <v>0</v>
      </c>
      <c r="U92" s="205">
        <v>49.86</v>
      </c>
      <c r="V92" s="205">
        <v>0</v>
      </c>
      <c r="W92" s="205">
        <v>19.27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191.56</v>
      </c>
      <c r="L93" s="205">
        <v>38.53</v>
      </c>
      <c r="M93" s="205">
        <v>61.43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9.3699999999999992</v>
      </c>
      <c r="S93" s="205">
        <v>3.59</v>
      </c>
      <c r="T93" s="205">
        <v>0</v>
      </c>
      <c r="U93" s="205">
        <v>49.86</v>
      </c>
      <c r="V93" s="205">
        <v>0</v>
      </c>
      <c r="W93" s="205">
        <v>19.27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192.13</v>
      </c>
      <c r="L94" s="205">
        <v>38.53</v>
      </c>
      <c r="M94" s="205">
        <v>61.43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9.3699999999999992</v>
      </c>
      <c r="S94" s="205">
        <v>3.59</v>
      </c>
      <c r="T94" s="205">
        <v>0</v>
      </c>
      <c r="U94" s="205">
        <v>49.86</v>
      </c>
      <c r="V94" s="205">
        <v>0</v>
      </c>
      <c r="W94" s="205">
        <v>19.27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232.03</v>
      </c>
      <c r="L95" s="205">
        <v>38.53</v>
      </c>
      <c r="M95" s="205">
        <v>61.43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9.3699999999999992</v>
      </c>
      <c r="S95" s="205">
        <v>3.59</v>
      </c>
      <c r="T95" s="205">
        <v>0</v>
      </c>
      <c r="U95" s="205">
        <v>49.86</v>
      </c>
      <c r="V95" s="205">
        <v>0</v>
      </c>
      <c r="W95" s="205">
        <v>19.27</v>
      </c>
      <c r="X95" s="205">
        <v>62.41</v>
      </c>
      <c r="Y95" s="205">
        <v>0</v>
      </c>
      <c r="Z95" s="205">
        <v>110.95</v>
      </c>
      <c r="AA95" s="205">
        <v>38.17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232.03</v>
      </c>
      <c r="L96" s="205">
        <v>38.53</v>
      </c>
      <c r="M96" s="205">
        <v>61.43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9.3699999999999992</v>
      </c>
      <c r="S96" s="205">
        <v>3.59</v>
      </c>
      <c r="T96" s="205">
        <v>0</v>
      </c>
      <c r="U96" s="205">
        <v>49.86</v>
      </c>
      <c r="V96" s="205">
        <v>0</v>
      </c>
      <c r="W96" s="205">
        <v>19.27</v>
      </c>
      <c r="X96" s="205">
        <v>62.41</v>
      </c>
      <c r="Y96" s="205">
        <v>0</v>
      </c>
      <c r="Z96" s="205">
        <v>110.95</v>
      </c>
      <c r="AA96" s="205">
        <v>38.17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232.03</v>
      </c>
      <c r="L97" s="205">
        <v>38.53</v>
      </c>
      <c r="M97" s="205">
        <v>61.43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9.3699999999999992</v>
      </c>
      <c r="S97" s="205">
        <v>3.59</v>
      </c>
      <c r="T97" s="205">
        <v>0</v>
      </c>
      <c r="U97" s="205">
        <v>49.86</v>
      </c>
      <c r="V97" s="205">
        <v>0</v>
      </c>
      <c r="W97" s="205">
        <v>19.27</v>
      </c>
      <c r="X97" s="205">
        <v>62.41</v>
      </c>
      <c r="Y97" s="205">
        <v>0</v>
      </c>
      <c r="Z97" s="205">
        <v>110.95</v>
      </c>
      <c r="AA97" s="205">
        <v>38.17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232.03</v>
      </c>
      <c r="L98" s="205">
        <v>38.53</v>
      </c>
      <c r="M98" s="205">
        <v>61.43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9.3699999999999992</v>
      </c>
      <c r="S98" s="205">
        <v>3.59</v>
      </c>
      <c r="T98" s="205">
        <v>0</v>
      </c>
      <c r="U98" s="205">
        <v>49.86</v>
      </c>
      <c r="V98" s="205">
        <v>0</v>
      </c>
      <c r="W98" s="205">
        <v>19.27</v>
      </c>
      <c r="X98" s="205">
        <v>62.41</v>
      </c>
      <c r="Y98" s="205">
        <v>0</v>
      </c>
      <c r="Z98" s="205">
        <v>110.95</v>
      </c>
      <c r="AA98" s="205">
        <v>38.17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3.6067824999999969</v>
      </c>
      <c r="L99">
        <f t="shared" si="0"/>
        <v>1.5135899999999989</v>
      </c>
      <c r="M99">
        <f t="shared" si="0"/>
        <v>1.474320000000001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0.28281499999999976</v>
      </c>
      <c r="S99">
        <f t="shared" si="0"/>
        <v>0.20653250000000006</v>
      </c>
      <c r="T99">
        <f t="shared" si="0"/>
        <v>0</v>
      </c>
      <c r="U99">
        <f t="shared" si="0"/>
        <v>1.1966399999999997</v>
      </c>
      <c r="V99">
        <f t="shared" si="0"/>
        <v>0.10971249999999992</v>
      </c>
      <c r="W99">
        <f t="shared" si="0"/>
        <v>0.37895500000000021</v>
      </c>
      <c r="X99">
        <f t="shared" si="0"/>
        <v>1.4721649999999979</v>
      </c>
      <c r="Y99">
        <f t="shared" si="0"/>
        <v>0</v>
      </c>
      <c r="Z99">
        <f t="shared" si="0"/>
        <v>2.4299449999999987</v>
      </c>
      <c r="AA99">
        <f t="shared" si="0"/>
        <v>0.82024750000000046</v>
      </c>
      <c r="AB99">
        <f t="shared" si="0"/>
        <v>0</v>
      </c>
      <c r="AC99">
        <f t="shared" si="0"/>
        <v>0.28397499999999992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2.092595000000002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0.5169450000000001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13.92</v>
      </c>
      <c r="L3" s="205">
        <v>18.559999999999999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2.89</v>
      </c>
      <c r="S3" s="205">
        <v>1.86</v>
      </c>
      <c r="T3" s="205">
        <v>0</v>
      </c>
      <c r="U3" s="205">
        <v>234.74</v>
      </c>
      <c r="V3" s="205">
        <v>0</v>
      </c>
      <c r="W3" s="205">
        <v>11.36</v>
      </c>
      <c r="X3" s="205">
        <v>36.1</v>
      </c>
      <c r="Y3" s="205">
        <v>0</v>
      </c>
      <c r="Z3" s="205">
        <v>64.17</v>
      </c>
      <c r="AA3" s="205">
        <v>9.6300000000000008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44.4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13.92</v>
      </c>
      <c r="L4" s="205">
        <v>18.559999999999999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2.89</v>
      </c>
      <c r="S4" s="205">
        <v>1.86</v>
      </c>
      <c r="T4" s="205">
        <v>0</v>
      </c>
      <c r="U4" s="205">
        <v>234.74</v>
      </c>
      <c r="V4" s="205">
        <v>0</v>
      </c>
      <c r="W4" s="205">
        <v>11.36</v>
      </c>
      <c r="X4" s="205">
        <v>36.1</v>
      </c>
      <c r="Y4" s="205">
        <v>0</v>
      </c>
      <c r="Z4" s="205">
        <v>64.17</v>
      </c>
      <c r="AA4" s="205">
        <v>9.6300000000000008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44.4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13.92</v>
      </c>
      <c r="L5" s="205">
        <v>18.559999999999999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2.89</v>
      </c>
      <c r="S5" s="205">
        <v>1.86</v>
      </c>
      <c r="T5" s="205">
        <v>0</v>
      </c>
      <c r="U5" s="205">
        <v>234.74</v>
      </c>
      <c r="V5" s="205">
        <v>0</v>
      </c>
      <c r="W5" s="205">
        <v>11.36</v>
      </c>
      <c r="X5" s="205">
        <v>36.1</v>
      </c>
      <c r="Y5" s="205">
        <v>0</v>
      </c>
      <c r="Z5" s="205">
        <v>64.17</v>
      </c>
      <c r="AA5" s="205">
        <v>9.6300000000000008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44.4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13.92</v>
      </c>
      <c r="L6" s="205">
        <v>18.559999999999999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2.89</v>
      </c>
      <c r="S6" s="205">
        <v>1.86</v>
      </c>
      <c r="T6" s="205">
        <v>0</v>
      </c>
      <c r="U6" s="205">
        <v>234.74</v>
      </c>
      <c r="V6" s="205">
        <v>0</v>
      </c>
      <c r="W6" s="205">
        <v>11.36</v>
      </c>
      <c r="X6" s="205">
        <v>36.1</v>
      </c>
      <c r="Y6" s="205">
        <v>0</v>
      </c>
      <c r="Z6" s="205">
        <v>64.17</v>
      </c>
      <c r="AA6" s="205">
        <v>9.6300000000000008</v>
      </c>
      <c r="AB6" s="205">
        <v>0</v>
      </c>
      <c r="AC6" s="205">
        <v>6.37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44.4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13.92</v>
      </c>
      <c r="L7" s="205">
        <v>18.559999999999999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2.89</v>
      </c>
      <c r="S7" s="205">
        <v>1.86</v>
      </c>
      <c r="T7" s="205">
        <v>0</v>
      </c>
      <c r="U7" s="205">
        <v>234.74</v>
      </c>
      <c r="V7" s="205">
        <v>0</v>
      </c>
      <c r="W7" s="205">
        <v>11.36</v>
      </c>
      <c r="X7" s="205">
        <v>36.1</v>
      </c>
      <c r="Y7" s="205">
        <v>0</v>
      </c>
      <c r="Z7" s="205">
        <v>64.17</v>
      </c>
      <c r="AA7" s="205">
        <v>9.6300000000000008</v>
      </c>
      <c r="AB7" s="205">
        <v>0</v>
      </c>
      <c r="AC7" s="205">
        <v>6.37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44.4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13.92</v>
      </c>
      <c r="L8" s="205">
        <v>18.559999999999999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2.89</v>
      </c>
      <c r="S8" s="205">
        <v>1.86</v>
      </c>
      <c r="T8" s="205">
        <v>0</v>
      </c>
      <c r="U8" s="205">
        <v>234.74</v>
      </c>
      <c r="V8" s="205">
        <v>0</v>
      </c>
      <c r="W8" s="205">
        <v>11.36</v>
      </c>
      <c r="X8" s="205">
        <v>36.1</v>
      </c>
      <c r="Y8" s="205">
        <v>0</v>
      </c>
      <c r="Z8" s="205">
        <v>64.17</v>
      </c>
      <c r="AA8" s="205">
        <v>9.6300000000000008</v>
      </c>
      <c r="AB8" s="205">
        <v>0</v>
      </c>
      <c r="AC8" s="205">
        <v>6.37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44.4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13.92</v>
      </c>
      <c r="L9" s="205">
        <v>18.559999999999999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2.89</v>
      </c>
      <c r="S9" s="205">
        <v>1.86</v>
      </c>
      <c r="T9" s="205">
        <v>0</v>
      </c>
      <c r="U9" s="205">
        <v>234.74</v>
      </c>
      <c r="V9" s="205">
        <v>0</v>
      </c>
      <c r="W9" s="205">
        <v>11.36</v>
      </c>
      <c r="X9" s="205">
        <v>36.1</v>
      </c>
      <c r="Y9" s="205">
        <v>0</v>
      </c>
      <c r="Z9" s="205">
        <v>64.17</v>
      </c>
      <c r="AA9" s="205">
        <v>9.6300000000000008</v>
      </c>
      <c r="AB9" s="205">
        <v>0</v>
      </c>
      <c r="AC9" s="205">
        <v>6.37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44.4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13.92</v>
      </c>
      <c r="L10" s="205">
        <v>18.559999999999999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2.89</v>
      </c>
      <c r="S10" s="205">
        <v>1.86</v>
      </c>
      <c r="T10" s="205">
        <v>0</v>
      </c>
      <c r="U10" s="205">
        <v>234.74</v>
      </c>
      <c r="V10" s="205">
        <v>0</v>
      </c>
      <c r="W10" s="205">
        <v>11.36</v>
      </c>
      <c r="X10" s="205">
        <v>36.1</v>
      </c>
      <c r="Y10" s="205">
        <v>0</v>
      </c>
      <c r="Z10" s="205">
        <v>64.17</v>
      </c>
      <c r="AA10" s="205">
        <v>9.6300000000000008</v>
      </c>
      <c r="AB10" s="205">
        <v>0</v>
      </c>
      <c r="AC10" s="205">
        <v>6.37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44.4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13.92</v>
      </c>
      <c r="L11" s="205">
        <v>18.559999999999999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2.89</v>
      </c>
      <c r="S11" s="205">
        <v>1.86</v>
      </c>
      <c r="T11" s="205">
        <v>0</v>
      </c>
      <c r="U11" s="205">
        <v>234.74</v>
      </c>
      <c r="V11" s="205">
        <v>0</v>
      </c>
      <c r="W11" s="205">
        <v>11.36</v>
      </c>
      <c r="X11" s="205">
        <v>36.1</v>
      </c>
      <c r="Y11" s="205">
        <v>0</v>
      </c>
      <c r="Z11" s="205">
        <v>64.17</v>
      </c>
      <c r="AA11" s="205">
        <v>9.6300000000000008</v>
      </c>
      <c r="AB11" s="205">
        <v>0</v>
      </c>
      <c r="AC11" s="205">
        <v>6.37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44.4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13.92</v>
      </c>
      <c r="L12" s="205">
        <v>18.559999999999999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2.89</v>
      </c>
      <c r="S12" s="205">
        <v>1.86</v>
      </c>
      <c r="T12" s="205">
        <v>0</v>
      </c>
      <c r="U12" s="205">
        <v>234.74</v>
      </c>
      <c r="V12" s="205">
        <v>0</v>
      </c>
      <c r="W12" s="205">
        <v>11.36</v>
      </c>
      <c r="X12" s="205">
        <v>36.1</v>
      </c>
      <c r="Y12" s="205">
        <v>0</v>
      </c>
      <c r="Z12" s="205">
        <v>64.17</v>
      </c>
      <c r="AA12" s="205">
        <v>9.6300000000000008</v>
      </c>
      <c r="AB12" s="205">
        <v>0</v>
      </c>
      <c r="AC12" s="205">
        <v>6.37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44.4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13.92</v>
      </c>
      <c r="L13" s="205">
        <v>18.559999999999999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2.89</v>
      </c>
      <c r="S13" s="205">
        <v>1.86</v>
      </c>
      <c r="T13" s="205">
        <v>0</v>
      </c>
      <c r="U13" s="205">
        <v>234.74</v>
      </c>
      <c r="V13" s="205">
        <v>0</v>
      </c>
      <c r="W13" s="205">
        <v>11.36</v>
      </c>
      <c r="X13" s="205">
        <v>36.1</v>
      </c>
      <c r="Y13" s="205">
        <v>0</v>
      </c>
      <c r="Z13" s="205">
        <v>64.17</v>
      </c>
      <c r="AA13" s="205">
        <v>9.6300000000000008</v>
      </c>
      <c r="AB13" s="205">
        <v>0</v>
      </c>
      <c r="AC13" s="205">
        <v>6.37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44.4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13.92</v>
      </c>
      <c r="L14" s="205">
        <v>18.559999999999999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2.89</v>
      </c>
      <c r="S14" s="205">
        <v>1.86</v>
      </c>
      <c r="T14" s="205">
        <v>0</v>
      </c>
      <c r="U14" s="205">
        <v>234.74</v>
      </c>
      <c r="V14" s="205">
        <v>0</v>
      </c>
      <c r="W14" s="205">
        <v>11.36</v>
      </c>
      <c r="X14" s="205">
        <v>36.1</v>
      </c>
      <c r="Y14" s="205">
        <v>0</v>
      </c>
      <c r="Z14" s="205">
        <v>27.94</v>
      </c>
      <c r="AA14" s="205">
        <v>9.6300000000000008</v>
      </c>
      <c r="AB14" s="205">
        <v>0</v>
      </c>
      <c r="AC14" s="205">
        <v>6.37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44.4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13.92</v>
      </c>
      <c r="L15" s="205">
        <v>18.559999999999999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2.89</v>
      </c>
      <c r="S15" s="205">
        <v>1.86</v>
      </c>
      <c r="T15" s="205">
        <v>0</v>
      </c>
      <c r="U15" s="205">
        <v>234.74</v>
      </c>
      <c r="V15" s="205">
        <v>0</v>
      </c>
      <c r="W15" s="205">
        <v>11.36</v>
      </c>
      <c r="X15" s="205">
        <v>36.1</v>
      </c>
      <c r="Y15" s="205">
        <v>0</v>
      </c>
      <c r="Z15" s="205">
        <v>27.94</v>
      </c>
      <c r="AA15" s="205">
        <v>9.6300000000000008</v>
      </c>
      <c r="AB15" s="205">
        <v>0</v>
      </c>
      <c r="AC15" s="205">
        <v>6.37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44.4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13.92</v>
      </c>
      <c r="L16" s="205">
        <v>18.559999999999999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2.89</v>
      </c>
      <c r="S16" s="205">
        <v>1.86</v>
      </c>
      <c r="T16" s="205">
        <v>0</v>
      </c>
      <c r="U16" s="205">
        <v>234.74</v>
      </c>
      <c r="V16" s="205">
        <v>0</v>
      </c>
      <c r="W16" s="205">
        <v>11.36</v>
      </c>
      <c r="X16" s="205">
        <v>36.1</v>
      </c>
      <c r="Y16" s="205">
        <v>0</v>
      </c>
      <c r="Z16" s="205">
        <v>27.94</v>
      </c>
      <c r="AA16" s="205">
        <v>9.6300000000000008</v>
      </c>
      <c r="AB16" s="205">
        <v>0</v>
      </c>
      <c r="AC16" s="205">
        <v>6.37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44.4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13.92</v>
      </c>
      <c r="L17" s="205">
        <v>18.559999999999999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2.89</v>
      </c>
      <c r="S17" s="205">
        <v>1.86</v>
      </c>
      <c r="T17" s="205">
        <v>0</v>
      </c>
      <c r="U17" s="205">
        <v>234.74</v>
      </c>
      <c r="V17" s="205">
        <v>0</v>
      </c>
      <c r="W17" s="205">
        <v>11.36</v>
      </c>
      <c r="X17" s="205">
        <v>36.1</v>
      </c>
      <c r="Y17" s="205">
        <v>0</v>
      </c>
      <c r="Z17" s="205">
        <v>27.94</v>
      </c>
      <c r="AA17" s="205">
        <v>9.6300000000000008</v>
      </c>
      <c r="AB17" s="205">
        <v>0</v>
      </c>
      <c r="AC17" s="205">
        <v>6.37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13.92</v>
      </c>
      <c r="L18" s="205">
        <v>18.559999999999999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2.89</v>
      </c>
      <c r="S18" s="205">
        <v>1.86</v>
      </c>
      <c r="T18" s="205">
        <v>0</v>
      </c>
      <c r="U18" s="205">
        <v>234.74</v>
      </c>
      <c r="V18" s="205">
        <v>0</v>
      </c>
      <c r="W18" s="205">
        <v>11.36</v>
      </c>
      <c r="X18" s="205">
        <v>36.1</v>
      </c>
      <c r="Y18" s="205">
        <v>0</v>
      </c>
      <c r="Z18" s="205">
        <v>27.94</v>
      </c>
      <c r="AA18" s="205">
        <v>9.6300000000000008</v>
      </c>
      <c r="AB18" s="205">
        <v>0</v>
      </c>
      <c r="AC18" s="205">
        <v>6.37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13.92</v>
      </c>
      <c r="L19" s="205">
        <v>18.559999999999999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2.89</v>
      </c>
      <c r="S19" s="205">
        <v>1.86</v>
      </c>
      <c r="T19" s="205">
        <v>0</v>
      </c>
      <c r="U19" s="205">
        <v>234.74</v>
      </c>
      <c r="V19" s="205">
        <v>0</v>
      </c>
      <c r="W19" s="205">
        <v>11.36</v>
      </c>
      <c r="X19" s="205">
        <v>36.1</v>
      </c>
      <c r="Y19" s="205">
        <v>0</v>
      </c>
      <c r="Z19" s="205">
        <v>27.94</v>
      </c>
      <c r="AA19" s="205">
        <v>9.6300000000000008</v>
      </c>
      <c r="AB19" s="205">
        <v>0</v>
      </c>
      <c r="AC19" s="205">
        <v>6.37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13.92</v>
      </c>
      <c r="L20" s="205">
        <v>18.559999999999999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2.89</v>
      </c>
      <c r="S20" s="205">
        <v>1.86</v>
      </c>
      <c r="T20" s="205">
        <v>0</v>
      </c>
      <c r="U20" s="205">
        <v>234.74</v>
      </c>
      <c r="V20" s="205">
        <v>0</v>
      </c>
      <c r="W20" s="205">
        <v>11.36</v>
      </c>
      <c r="X20" s="205">
        <v>36.1</v>
      </c>
      <c r="Y20" s="205">
        <v>0</v>
      </c>
      <c r="Z20" s="205">
        <v>27.94</v>
      </c>
      <c r="AA20" s="205">
        <v>22.07</v>
      </c>
      <c r="AB20" s="205">
        <v>0</v>
      </c>
      <c r="AC20" s="205">
        <v>6.37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13.92</v>
      </c>
      <c r="L21" s="205">
        <v>18.559999999999999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2.89</v>
      </c>
      <c r="S21" s="205">
        <v>1.86</v>
      </c>
      <c r="T21" s="205">
        <v>0</v>
      </c>
      <c r="U21" s="205">
        <v>234.74</v>
      </c>
      <c r="V21" s="205">
        <v>0</v>
      </c>
      <c r="W21" s="205">
        <v>11.36</v>
      </c>
      <c r="X21" s="205">
        <v>36.1</v>
      </c>
      <c r="Y21" s="205">
        <v>0</v>
      </c>
      <c r="Z21" s="205">
        <v>27.94</v>
      </c>
      <c r="AA21" s="205">
        <v>22.07</v>
      </c>
      <c r="AB21" s="205">
        <v>0</v>
      </c>
      <c r="AC21" s="205">
        <v>6.37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13.92</v>
      </c>
      <c r="L22" s="205">
        <v>18.559999999999999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2.89</v>
      </c>
      <c r="S22" s="205">
        <v>1.86</v>
      </c>
      <c r="T22" s="205">
        <v>0</v>
      </c>
      <c r="U22" s="205">
        <v>234.74</v>
      </c>
      <c r="V22" s="205">
        <v>0</v>
      </c>
      <c r="W22" s="205">
        <v>11.36</v>
      </c>
      <c r="X22" s="205">
        <v>36.1</v>
      </c>
      <c r="Y22" s="205">
        <v>0</v>
      </c>
      <c r="Z22" s="205">
        <v>27.94</v>
      </c>
      <c r="AA22" s="205">
        <v>22.07</v>
      </c>
      <c r="AB22" s="205">
        <v>0</v>
      </c>
      <c r="AC22" s="205">
        <v>6.37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13.92</v>
      </c>
      <c r="L23" s="205">
        <v>18.559999999999999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2.89</v>
      </c>
      <c r="S23" s="205">
        <v>1.86</v>
      </c>
      <c r="T23" s="205">
        <v>0</v>
      </c>
      <c r="U23" s="205">
        <v>234.74</v>
      </c>
      <c r="V23" s="205">
        <v>0</v>
      </c>
      <c r="W23" s="205">
        <v>11.36</v>
      </c>
      <c r="X23" s="205">
        <v>36.1</v>
      </c>
      <c r="Y23" s="205">
        <v>0</v>
      </c>
      <c r="Z23" s="205">
        <v>27.94</v>
      </c>
      <c r="AA23" s="205">
        <v>22.07</v>
      </c>
      <c r="AB23" s="205">
        <v>0</v>
      </c>
      <c r="AC23" s="205">
        <v>6.37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13.92</v>
      </c>
      <c r="L24" s="205">
        <v>18.559999999999999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2.89</v>
      </c>
      <c r="S24" s="205">
        <v>1.86</v>
      </c>
      <c r="T24" s="205">
        <v>0</v>
      </c>
      <c r="U24" s="205">
        <v>234.74</v>
      </c>
      <c r="V24" s="205">
        <v>0</v>
      </c>
      <c r="W24" s="205">
        <v>11.36</v>
      </c>
      <c r="X24" s="205">
        <v>36.1</v>
      </c>
      <c r="Y24" s="205">
        <v>0</v>
      </c>
      <c r="Z24" s="205">
        <v>64.17</v>
      </c>
      <c r="AA24" s="205">
        <v>22.07</v>
      </c>
      <c r="AB24" s="205">
        <v>0</v>
      </c>
      <c r="AC24" s="205">
        <v>6.37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13.92</v>
      </c>
      <c r="L25" s="205">
        <v>18.559999999999999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2.89</v>
      </c>
      <c r="S25" s="205">
        <v>1.86</v>
      </c>
      <c r="T25" s="205">
        <v>0</v>
      </c>
      <c r="U25" s="205">
        <v>234.74</v>
      </c>
      <c r="V25" s="205">
        <v>0</v>
      </c>
      <c r="W25" s="205">
        <v>11.36</v>
      </c>
      <c r="X25" s="205">
        <v>36.1</v>
      </c>
      <c r="Y25" s="205">
        <v>0</v>
      </c>
      <c r="Z25" s="205">
        <v>64.17</v>
      </c>
      <c r="AA25" s="205">
        <v>22.07</v>
      </c>
      <c r="AB25" s="205">
        <v>0</v>
      </c>
      <c r="AC25" s="205">
        <v>6.37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44.4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13.92</v>
      </c>
      <c r="L26" s="205">
        <v>18.559999999999999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2.89</v>
      </c>
      <c r="S26" s="205">
        <v>1.86</v>
      </c>
      <c r="T26" s="205">
        <v>0</v>
      </c>
      <c r="U26" s="205">
        <v>234.74</v>
      </c>
      <c r="V26" s="205">
        <v>0</v>
      </c>
      <c r="W26" s="205">
        <v>11.36</v>
      </c>
      <c r="X26" s="205">
        <v>36.1</v>
      </c>
      <c r="Y26" s="205">
        <v>0</v>
      </c>
      <c r="Z26" s="205">
        <v>64.17</v>
      </c>
      <c r="AA26" s="205">
        <v>22.07</v>
      </c>
      <c r="AB26" s="205">
        <v>0</v>
      </c>
      <c r="AC26" s="205">
        <v>6.37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44.4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13.92</v>
      </c>
      <c r="L27" s="205">
        <v>18.559999999999999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2.89</v>
      </c>
      <c r="S27" s="205">
        <v>1.86</v>
      </c>
      <c r="T27" s="205">
        <v>0</v>
      </c>
      <c r="U27" s="205">
        <v>234.74</v>
      </c>
      <c r="V27" s="205">
        <v>0</v>
      </c>
      <c r="W27" s="205">
        <v>11.36</v>
      </c>
      <c r="X27" s="205">
        <v>36.1</v>
      </c>
      <c r="Y27" s="205">
        <v>0</v>
      </c>
      <c r="Z27" s="205">
        <v>64.17</v>
      </c>
      <c r="AA27" s="205">
        <v>22.07</v>
      </c>
      <c r="AB27" s="205">
        <v>0</v>
      </c>
      <c r="AC27" s="205">
        <v>6.37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44.4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5.94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13.92</v>
      </c>
      <c r="L28" s="205">
        <v>18.559999999999999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2.89</v>
      </c>
      <c r="S28" s="205">
        <v>1.86</v>
      </c>
      <c r="T28" s="205">
        <v>0</v>
      </c>
      <c r="U28" s="205">
        <v>234.74</v>
      </c>
      <c r="V28" s="205">
        <v>5.08</v>
      </c>
      <c r="W28" s="205">
        <v>11.36</v>
      </c>
      <c r="X28" s="205">
        <v>36.1</v>
      </c>
      <c r="Y28" s="205">
        <v>0</v>
      </c>
      <c r="Z28" s="205">
        <v>64.17</v>
      </c>
      <c r="AA28" s="205">
        <v>22.07</v>
      </c>
      <c r="AB28" s="205">
        <v>0</v>
      </c>
      <c r="AC28" s="205">
        <v>6.37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55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10.86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13.92</v>
      </c>
      <c r="L29" s="205">
        <v>18.559999999999999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2.89</v>
      </c>
      <c r="S29" s="205">
        <v>1.86</v>
      </c>
      <c r="T29" s="205">
        <v>0</v>
      </c>
      <c r="U29" s="205">
        <v>234.74</v>
      </c>
      <c r="V29" s="205">
        <v>5.08</v>
      </c>
      <c r="W29" s="205">
        <v>8.59</v>
      </c>
      <c r="X29" s="205">
        <v>36.1</v>
      </c>
      <c r="Y29" s="205">
        <v>0</v>
      </c>
      <c r="Z29" s="205">
        <v>64.17</v>
      </c>
      <c r="AA29" s="205">
        <v>22.07</v>
      </c>
      <c r="AB29" s="205">
        <v>0</v>
      </c>
      <c r="AC29" s="205">
        <v>6.37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55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17.59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13.92</v>
      </c>
      <c r="L30" s="205">
        <v>18.559999999999999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2.89</v>
      </c>
      <c r="S30" s="205">
        <v>1.86</v>
      </c>
      <c r="T30" s="205">
        <v>0</v>
      </c>
      <c r="U30" s="205">
        <v>234.74</v>
      </c>
      <c r="V30" s="205">
        <v>5.08</v>
      </c>
      <c r="W30" s="205">
        <v>8.59</v>
      </c>
      <c r="X30" s="205">
        <v>36.1</v>
      </c>
      <c r="Y30" s="205">
        <v>0</v>
      </c>
      <c r="Z30" s="205">
        <v>64.17</v>
      </c>
      <c r="AA30" s="205">
        <v>22.07</v>
      </c>
      <c r="AB30" s="205">
        <v>0</v>
      </c>
      <c r="AC30" s="205">
        <v>6.37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25.65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13.92</v>
      </c>
      <c r="L31" s="205">
        <v>18.559999999999999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2.89</v>
      </c>
      <c r="S31" s="205">
        <v>1.86</v>
      </c>
      <c r="T31" s="205">
        <v>0</v>
      </c>
      <c r="U31" s="205">
        <v>234.74</v>
      </c>
      <c r="V31" s="205">
        <v>5.08</v>
      </c>
      <c r="W31" s="205">
        <v>8.59</v>
      </c>
      <c r="X31" s="205">
        <v>36.1</v>
      </c>
      <c r="Y31" s="205">
        <v>0</v>
      </c>
      <c r="Z31" s="205">
        <v>64.17</v>
      </c>
      <c r="AA31" s="205">
        <v>22.07</v>
      </c>
      <c r="AB31" s="205">
        <v>0</v>
      </c>
      <c r="AC31" s="205">
        <v>6.37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13.92</v>
      </c>
      <c r="L32" s="205">
        <v>18.559999999999999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2.89</v>
      </c>
      <c r="S32" s="205">
        <v>1.86</v>
      </c>
      <c r="T32" s="205">
        <v>0</v>
      </c>
      <c r="U32" s="205">
        <v>234.74</v>
      </c>
      <c r="V32" s="205">
        <v>5.08</v>
      </c>
      <c r="W32" s="205">
        <v>8.59</v>
      </c>
      <c r="X32" s="205">
        <v>36.1</v>
      </c>
      <c r="Y32" s="205">
        <v>0</v>
      </c>
      <c r="Z32" s="205">
        <v>64.17</v>
      </c>
      <c r="AA32" s="205">
        <v>22.07</v>
      </c>
      <c r="AB32" s="205">
        <v>0</v>
      </c>
      <c r="AC32" s="205">
        <v>6.37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13.92</v>
      </c>
      <c r="L33" s="205">
        <v>18.559999999999999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2.89</v>
      </c>
      <c r="S33" s="205">
        <v>1.86</v>
      </c>
      <c r="T33" s="205">
        <v>0</v>
      </c>
      <c r="U33" s="205">
        <v>234.74</v>
      </c>
      <c r="V33" s="205">
        <v>5.08</v>
      </c>
      <c r="W33" s="205">
        <v>11.36</v>
      </c>
      <c r="X33" s="205">
        <v>36.1</v>
      </c>
      <c r="Y33" s="205">
        <v>0</v>
      </c>
      <c r="Z33" s="205">
        <v>64.17</v>
      </c>
      <c r="AA33" s="205">
        <v>22.07</v>
      </c>
      <c r="AB33" s="205">
        <v>0</v>
      </c>
      <c r="AC33" s="205">
        <v>6.37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41.75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13.92</v>
      </c>
      <c r="L34" s="205">
        <v>18.559999999999999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2.89</v>
      </c>
      <c r="S34" s="205">
        <v>1.86</v>
      </c>
      <c r="T34" s="205">
        <v>0</v>
      </c>
      <c r="U34" s="205">
        <v>234.74</v>
      </c>
      <c r="V34" s="205">
        <v>0</v>
      </c>
      <c r="W34" s="205">
        <v>11.36</v>
      </c>
      <c r="X34" s="205">
        <v>36.1</v>
      </c>
      <c r="Y34" s="205">
        <v>0</v>
      </c>
      <c r="Z34" s="205">
        <v>64.17</v>
      </c>
      <c r="AA34" s="205">
        <v>22.07</v>
      </c>
      <c r="AB34" s="205">
        <v>0</v>
      </c>
      <c r="AC34" s="205">
        <v>6.37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41.75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13.92</v>
      </c>
      <c r="L35" s="205">
        <v>18.559999999999999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2.89</v>
      </c>
      <c r="S35" s="205">
        <v>1.86</v>
      </c>
      <c r="T35" s="205">
        <v>0</v>
      </c>
      <c r="U35" s="205">
        <v>234.74</v>
      </c>
      <c r="V35" s="205">
        <v>0</v>
      </c>
      <c r="W35" s="205">
        <v>11.36</v>
      </c>
      <c r="X35" s="205">
        <v>36.1</v>
      </c>
      <c r="Y35" s="205">
        <v>0</v>
      </c>
      <c r="Z35" s="205">
        <v>27.94</v>
      </c>
      <c r="AA35" s="205">
        <v>9.6300000000000008</v>
      </c>
      <c r="AB35" s="205">
        <v>0</v>
      </c>
      <c r="AC35" s="205">
        <v>6.37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41.75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13.92</v>
      </c>
      <c r="L36" s="205">
        <v>18.559999999999999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2.89</v>
      </c>
      <c r="S36" s="205">
        <v>1.86</v>
      </c>
      <c r="T36" s="205">
        <v>0</v>
      </c>
      <c r="U36" s="205">
        <v>234.74</v>
      </c>
      <c r="V36" s="205">
        <v>0</v>
      </c>
      <c r="W36" s="205">
        <v>11.36</v>
      </c>
      <c r="X36" s="205">
        <v>36.1</v>
      </c>
      <c r="Y36" s="205">
        <v>0</v>
      </c>
      <c r="Z36" s="205">
        <v>27.94</v>
      </c>
      <c r="AA36" s="205">
        <v>9.6300000000000008</v>
      </c>
      <c r="AB36" s="205">
        <v>0</v>
      </c>
      <c r="AC36" s="205">
        <v>6.37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41.75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13.92</v>
      </c>
      <c r="L37" s="205">
        <v>18.559999999999999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2.89</v>
      </c>
      <c r="S37" s="205">
        <v>1.86</v>
      </c>
      <c r="T37" s="205">
        <v>0</v>
      </c>
      <c r="U37" s="205">
        <v>234.74</v>
      </c>
      <c r="V37" s="205">
        <v>0</v>
      </c>
      <c r="W37" s="205">
        <v>11.36</v>
      </c>
      <c r="X37" s="205">
        <v>36.1</v>
      </c>
      <c r="Y37" s="205">
        <v>0</v>
      </c>
      <c r="Z37" s="205">
        <v>27.94</v>
      </c>
      <c r="AA37" s="205">
        <v>9.6300000000000008</v>
      </c>
      <c r="AB37" s="205">
        <v>0</v>
      </c>
      <c r="AC37" s="205">
        <v>6.37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47.56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13.92</v>
      </c>
      <c r="L38" s="205">
        <v>18.559999999999999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2.89</v>
      </c>
      <c r="S38" s="205">
        <v>1.86</v>
      </c>
      <c r="T38" s="205">
        <v>0</v>
      </c>
      <c r="U38" s="205">
        <v>234.74</v>
      </c>
      <c r="V38" s="205">
        <v>0</v>
      </c>
      <c r="W38" s="205">
        <v>11.36</v>
      </c>
      <c r="X38" s="205">
        <v>36.1</v>
      </c>
      <c r="Y38" s="205">
        <v>0</v>
      </c>
      <c r="Z38" s="205">
        <v>27.94</v>
      </c>
      <c r="AA38" s="205">
        <v>9.6300000000000008</v>
      </c>
      <c r="AB38" s="205">
        <v>0</v>
      </c>
      <c r="AC38" s="205">
        <v>6.37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47.56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13.92</v>
      </c>
      <c r="L39" s="205">
        <v>18.559999999999999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2.89</v>
      </c>
      <c r="S39" s="205">
        <v>1.86</v>
      </c>
      <c r="T39" s="205">
        <v>0</v>
      </c>
      <c r="U39" s="205">
        <v>234.74</v>
      </c>
      <c r="V39" s="205">
        <v>0</v>
      </c>
      <c r="W39" s="205">
        <v>11.36</v>
      </c>
      <c r="X39" s="205">
        <v>36.1</v>
      </c>
      <c r="Y39" s="205">
        <v>0</v>
      </c>
      <c r="Z39" s="205">
        <v>27.94</v>
      </c>
      <c r="AA39" s="205">
        <v>9.6300000000000008</v>
      </c>
      <c r="AB39" s="205">
        <v>0</v>
      </c>
      <c r="AC39" s="205">
        <v>6.37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47.56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13.92</v>
      </c>
      <c r="L40" s="205">
        <v>18.559999999999999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2.89</v>
      </c>
      <c r="S40" s="205">
        <v>1.86</v>
      </c>
      <c r="T40" s="205">
        <v>0</v>
      </c>
      <c r="U40" s="205">
        <v>234.74</v>
      </c>
      <c r="V40" s="205">
        <v>0</v>
      </c>
      <c r="W40" s="205">
        <v>11.36</v>
      </c>
      <c r="X40" s="205">
        <v>36.1</v>
      </c>
      <c r="Y40" s="205">
        <v>0</v>
      </c>
      <c r="Z40" s="205">
        <v>27.94</v>
      </c>
      <c r="AA40" s="205">
        <v>9.6300000000000008</v>
      </c>
      <c r="AB40" s="205">
        <v>0</v>
      </c>
      <c r="AC40" s="205">
        <v>6.37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47.56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13.92</v>
      </c>
      <c r="L41" s="205">
        <v>18.559999999999999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3</v>
      </c>
      <c r="S41" s="205">
        <v>1.86</v>
      </c>
      <c r="T41" s="205">
        <v>0</v>
      </c>
      <c r="U41" s="205">
        <v>234.74</v>
      </c>
      <c r="V41" s="205">
        <v>0</v>
      </c>
      <c r="W41" s="205">
        <v>11.36</v>
      </c>
      <c r="X41" s="205">
        <v>36.1</v>
      </c>
      <c r="Y41" s="205">
        <v>0</v>
      </c>
      <c r="Z41" s="205">
        <v>27.94</v>
      </c>
      <c r="AA41" s="205">
        <v>9.6300000000000008</v>
      </c>
      <c r="AB41" s="205">
        <v>0</v>
      </c>
      <c r="AC41" s="205">
        <v>6.37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13.92</v>
      </c>
      <c r="L42" s="205">
        <v>18.559999999999999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3</v>
      </c>
      <c r="S42" s="205">
        <v>1.86</v>
      </c>
      <c r="T42" s="205">
        <v>0</v>
      </c>
      <c r="U42" s="205">
        <v>234.74</v>
      </c>
      <c r="V42" s="205">
        <v>0</v>
      </c>
      <c r="W42" s="205">
        <v>4.82</v>
      </c>
      <c r="X42" s="205">
        <v>36.1</v>
      </c>
      <c r="Y42" s="205">
        <v>0</v>
      </c>
      <c r="Z42" s="205">
        <v>27.94</v>
      </c>
      <c r="AA42" s="205">
        <v>9.6300000000000008</v>
      </c>
      <c r="AB42" s="205">
        <v>0</v>
      </c>
      <c r="AC42" s="205">
        <v>6.37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46.02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13.92</v>
      </c>
      <c r="L43" s="205">
        <v>18.559999999999999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3</v>
      </c>
      <c r="S43" s="205">
        <v>1.86</v>
      </c>
      <c r="T43" s="205">
        <v>0</v>
      </c>
      <c r="U43" s="205">
        <v>234.74</v>
      </c>
      <c r="V43" s="205">
        <v>0</v>
      </c>
      <c r="W43" s="205">
        <v>4.82</v>
      </c>
      <c r="X43" s="205">
        <v>36.1</v>
      </c>
      <c r="Y43" s="205">
        <v>0</v>
      </c>
      <c r="Z43" s="205">
        <v>27.94</v>
      </c>
      <c r="AA43" s="205">
        <v>9.6300000000000008</v>
      </c>
      <c r="AB43" s="205">
        <v>0</v>
      </c>
      <c r="AC43" s="205">
        <v>6.37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13.92</v>
      </c>
      <c r="L44" s="205">
        <v>18.559999999999999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3</v>
      </c>
      <c r="S44" s="205">
        <v>1.86</v>
      </c>
      <c r="T44" s="205">
        <v>0</v>
      </c>
      <c r="U44" s="205">
        <v>234.74</v>
      </c>
      <c r="V44" s="205">
        <v>0</v>
      </c>
      <c r="W44" s="205">
        <v>4.82</v>
      </c>
      <c r="X44" s="205">
        <v>36.1</v>
      </c>
      <c r="Y44" s="205">
        <v>0</v>
      </c>
      <c r="Z44" s="205">
        <v>27.94</v>
      </c>
      <c r="AA44" s="205">
        <v>9.6300000000000008</v>
      </c>
      <c r="AB44" s="205">
        <v>0</v>
      </c>
      <c r="AC44" s="205">
        <v>6.37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13.92</v>
      </c>
      <c r="L45" s="205">
        <v>18.559999999999999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3.2</v>
      </c>
      <c r="S45" s="205">
        <v>1.86</v>
      </c>
      <c r="T45" s="205">
        <v>0</v>
      </c>
      <c r="U45" s="205">
        <v>234.74</v>
      </c>
      <c r="V45" s="205">
        <v>0</v>
      </c>
      <c r="W45" s="205">
        <v>4.82</v>
      </c>
      <c r="X45" s="205">
        <v>36.1</v>
      </c>
      <c r="Y45" s="205">
        <v>0</v>
      </c>
      <c r="Z45" s="205">
        <v>27.94</v>
      </c>
      <c r="AA45" s="205">
        <v>9.6300000000000008</v>
      </c>
      <c r="AB45" s="205">
        <v>0</v>
      </c>
      <c r="AC45" s="205">
        <v>18.96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13.92</v>
      </c>
      <c r="L46" s="205">
        <v>18.559999999999999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3.2</v>
      </c>
      <c r="S46" s="205">
        <v>1.86</v>
      </c>
      <c r="T46" s="205">
        <v>0</v>
      </c>
      <c r="U46" s="205">
        <v>234.74</v>
      </c>
      <c r="V46" s="205">
        <v>0</v>
      </c>
      <c r="W46" s="205">
        <v>4.82</v>
      </c>
      <c r="X46" s="205">
        <v>36.1</v>
      </c>
      <c r="Y46" s="205">
        <v>0</v>
      </c>
      <c r="Z46" s="205">
        <v>27.94</v>
      </c>
      <c r="AA46" s="205">
        <v>9.6300000000000008</v>
      </c>
      <c r="AB46" s="205">
        <v>0</v>
      </c>
      <c r="AC46" s="205">
        <v>6.37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13.92</v>
      </c>
      <c r="L47" s="205">
        <v>18.559999999999999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3.2</v>
      </c>
      <c r="S47" s="205">
        <v>1.86</v>
      </c>
      <c r="T47" s="205">
        <v>0</v>
      </c>
      <c r="U47" s="205">
        <v>234.74</v>
      </c>
      <c r="V47" s="205">
        <v>0</v>
      </c>
      <c r="W47" s="205">
        <v>4.82</v>
      </c>
      <c r="X47" s="205">
        <v>14.45</v>
      </c>
      <c r="Y47" s="205">
        <v>0</v>
      </c>
      <c r="Z47" s="205">
        <v>27.94</v>
      </c>
      <c r="AA47" s="205">
        <v>9.6300000000000008</v>
      </c>
      <c r="AB47" s="205">
        <v>0</v>
      </c>
      <c r="AC47" s="205">
        <v>6.37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46.02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13.92</v>
      </c>
      <c r="L48" s="205">
        <v>18.559999999999999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3.2</v>
      </c>
      <c r="S48" s="205">
        <v>1.86</v>
      </c>
      <c r="T48" s="205">
        <v>0</v>
      </c>
      <c r="U48" s="205">
        <v>234.74</v>
      </c>
      <c r="V48" s="205">
        <v>0</v>
      </c>
      <c r="W48" s="205">
        <v>4.82</v>
      </c>
      <c r="X48" s="205">
        <v>14.45</v>
      </c>
      <c r="Y48" s="205">
        <v>0</v>
      </c>
      <c r="Z48" s="205">
        <v>27.94</v>
      </c>
      <c r="AA48" s="205">
        <v>9.6300000000000008</v>
      </c>
      <c r="AB48" s="205">
        <v>0</v>
      </c>
      <c r="AC48" s="205">
        <v>6.37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46.02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13.92</v>
      </c>
      <c r="L49" s="205">
        <v>18.559999999999999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3.2</v>
      </c>
      <c r="S49" s="205">
        <v>1.86</v>
      </c>
      <c r="T49" s="205">
        <v>0</v>
      </c>
      <c r="U49" s="205">
        <v>234.74</v>
      </c>
      <c r="V49" s="205">
        <v>0</v>
      </c>
      <c r="W49" s="205">
        <v>4.82</v>
      </c>
      <c r="X49" s="205">
        <v>14.45</v>
      </c>
      <c r="Y49" s="205">
        <v>0</v>
      </c>
      <c r="Z49" s="205">
        <v>27.94</v>
      </c>
      <c r="AA49" s="205">
        <v>9.6300000000000008</v>
      </c>
      <c r="AB49" s="205">
        <v>0</v>
      </c>
      <c r="AC49" s="205">
        <v>6.37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46.02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13.92</v>
      </c>
      <c r="L50" s="205">
        <v>18.559999999999999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3.2</v>
      </c>
      <c r="S50" s="205">
        <v>1.86</v>
      </c>
      <c r="T50" s="205">
        <v>0</v>
      </c>
      <c r="U50" s="205">
        <v>234.74</v>
      </c>
      <c r="V50" s="205">
        <v>0</v>
      </c>
      <c r="W50" s="205">
        <v>4.82</v>
      </c>
      <c r="X50" s="205">
        <v>14.45</v>
      </c>
      <c r="Y50" s="205">
        <v>0</v>
      </c>
      <c r="Z50" s="205">
        <v>27.94</v>
      </c>
      <c r="AA50" s="205">
        <v>9.6300000000000008</v>
      </c>
      <c r="AB50" s="205">
        <v>0</v>
      </c>
      <c r="AC50" s="205">
        <v>6.37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46.02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13.92</v>
      </c>
      <c r="L51" s="205">
        <v>18.559999999999999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3.2</v>
      </c>
      <c r="S51" s="205">
        <v>1.86</v>
      </c>
      <c r="T51" s="205">
        <v>0</v>
      </c>
      <c r="U51" s="205">
        <v>234.74</v>
      </c>
      <c r="V51" s="205">
        <v>0</v>
      </c>
      <c r="W51" s="205">
        <v>4.82</v>
      </c>
      <c r="X51" s="205">
        <v>14.45</v>
      </c>
      <c r="Y51" s="205">
        <v>0</v>
      </c>
      <c r="Z51" s="205">
        <v>27.94</v>
      </c>
      <c r="AA51" s="205">
        <v>9.6300000000000008</v>
      </c>
      <c r="AB51" s="205">
        <v>0</v>
      </c>
      <c r="AC51" s="205">
        <v>6.37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46.02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13.92</v>
      </c>
      <c r="L52" s="205">
        <v>18.559999999999999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3.2</v>
      </c>
      <c r="S52" s="205">
        <v>1.86</v>
      </c>
      <c r="T52" s="205">
        <v>0</v>
      </c>
      <c r="U52" s="205">
        <v>234.74</v>
      </c>
      <c r="V52" s="205">
        <v>0</v>
      </c>
      <c r="W52" s="205">
        <v>4.82</v>
      </c>
      <c r="X52" s="205">
        <v>14.45</v>
      </c>
      <c r="Y52" s="205">
        <v>0</v>
      </c>
      <c r="Z52" s="205">
        <v>27.94</v>
      </c>
      <c r="AA52" s="205">
        <v>9.6300000000000008</v>
      </c>
      <c r="AB52" s="205">
        <v>0</v>
      </c>
      <c r="AC52" s="205">
        <v>6.37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46.02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14.45</v>
      </c>
      <c r="L53" s="205">
        <v>18.559999999999999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3.42</v>
      </c>
      <c r="S53" s="205">
        <v>1.91</v>
      </c>
      <c r="T53" s="205">
        <v>0</v>
      </c>
      <c r="U53" s="205">
        <v>234.74</v>
      </c>
      <c r="V53" s="205">
        <v>0</v>
      </c>
      <c r="W53" s="205">
        <v>4.82</v>
      </c>
      <c r="X53" s="205">
        <v>14.45</v>
      </c>
      <c r="Y53" s="205">
        <v>0</v>
      </c>
      <c r="Z53" s="205">
        <v>28.49</v>
      </c>
      <c r="AA53" s="205">
        <v>9.6300000000000008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46.02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14.45</v>
      </c>
      <c r="L54" s="205">
        <v>18.559999999999999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3.42</v>
      </c>
      <c r="S54" s="205">
        <v>1.91</v>
      </c>
      <c r="T54" s="205">
        <v>0</v>
      </c>
      <c r="U54" s="205">
        <v>234.74</v>
      </c>
      <c r="V54" s="205">
        <v>0</v>
      </c>
      <c r="W54" s="205">
        <v>4.82</v>
      </c>
      <c r="X54" s="205">
        <v>14.45</v>
      </c>
      <c r="Y54" s="205">
        <v>0</v>
      </c>
      <c r="Z54" s="205">
        <v>28.49</v>
      </c>
      <c r="AA54" s="205">
        <v>9.6300000000000008</v>
      </c>
      <c r="AB54" s="205">
        <v>0</v>
      </c>
      <c r="AC54" s="205">
        <v>19.53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14.45</v>
      </c>
      <c r="L55" s="205">
        <v>18.559999999999999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5.41</v>
      </c>
      <c r="S55" s="205">
        <v>1.93</v>
      </c>
      <c r="T55" s="205">
        <v>0</v>
      </c>
      <c r="U55" s="205">
        <v>234.74</v>
      </c>
      <c r="V55" s="205">
        <v>0</v>
      </c>
      <c r="W55" s="205">
        <v>4.82</v>
      </c>
      <c r="X55" s="205">
        <v>14.17</v>
      </c>
      <c r="Y55" s="205">
        <v>0</v>
      </c>
      <c r="Z55" s="205">
        <v>27.94</v>
      </c>
      <c r="AA55" s="205">
        <v>9.6300000000000008</v>
      </c>
      <c r="AB55" s="205">
        <v>0</v>
      </c>
      <c r="AC55" s="205">
        <v>6.72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14.45</v>
      </c>
      <c r="L56" s="205">
        <v>18.559999999999999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5.41</v>
      </c>
      <c r="S56" s="205">
        <v>1.93</v>
      </c>
      <c r="T56" s="205">
        <v>0</v>
      </c>
      <c r="U56" s="205">
        <v>234.74</v>
      </c>
      <c r="V56" s="205">
        <v>0</v>
      </c>
      <c r="W56" s="205">
        <v>4.82</v>
      </c>
      <c r="X56" s="205">
        <v>14.17</v>
      </c>
      <c r="Y56" s="205">
        <v>0</v>
      </c>
      <c r="Z56" s="205">
        <v>27.94</v>
      </c>
      <c r="AA56" s="205">
        <v>9.6300000000000008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14.45</v>
      </c>
      <c r="L57" s="205">
        <v>18.559999999999999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5.41</v>
      </c>
      <c r="S57" s="205">
        <v>1.93</v>
      </c>
      <c r="T57" s="205">
        <v>0</v>
      </c>
      <c r="U57" s="205">
        <v>234.74</v>
      </c>
      <c r="V57" s="205">
        <v>0</v>
      </c>
      <c r="W57" s="205">
        <v>4.82</v>
      </c>
      <c r="X57" s="205">
        <v>14.17</v>
      </c>
      <c r="Y57" s="205">
        <v>0</v>
      </c>
      <c r="Z57" s="205">
        <v>27.94</v>
      </c>
      <c r="AA57" s="205">
        <v>9.6300000000000008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14.45</v>
      </c>
      <c r="L58" s="205">
        <v>18.559999999999999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3.42</v>
      </c>
      <c r="S58" s="205">
        <v>1.93</v>
      </c>
      <c r="T58" s="205">
        <v>0</v>
      </c>
      <c r="U58" s="205">
        <v>234.74</v>
      </c>
      <c r="V58" s="205">
        <v>0</v>
      </c>
      <c r="W58" s="205">
        <v>4.82</v>
      </c>
      <c r="X58" s="205">
        <v>14.17</v>
      </c>
      <c r="Y58" s="205">
        <v>0</v>
      </c>
      <c r="Z58" s="205">
        <v>27.94</v>
      </c>
      <c r="AA58" s="205">
        <v>9.6300000000000008</v>
      </c>
      <c r="AB58" s="205">
        <v>0</v>
      </c>
      <c r="AC58" s="205">
        <v>6.72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14.45</v>
      </c>
      <c r="L59" s="205">
        <v>18.559999999999999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3.42</v>
      </c>
      <c r="S59" s="205">
        <v>1.93</v>
      </c>
      <c r="T59" s="205">
        <v>0</v>
      </c>
      <c r="U59" s="205">
        <v>234.74</v>
      </c>
      <c r="V59" s="205">
        <v>0</v>
      </c>
      <c r="W59" s="205">
        <v>11.36</v>
      </c>
      <c r="X59" s="205">
        <v>35.51</v>
      </c>
      <c r="Y59" s="205">
        <v>0</v>
      </c>
      <c r="Z59" s="205">
        <v>27.94</v>
      </c>
      <c r="AA59" s="205">
        <v>9.6300000000000008</v>
      </c>
      <c r="AB59" s="205">
        <v>0</v>
      </c>
      <c r="AC59" s="205">
        <v>6.72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14.45</v>
      </c>
      <c r="L60" s="205">
        <v>18.559999999999999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3.42</v>
      </c>
      <c r="S60" s="205">
        <v>1.93</v>
      </c>
      <c r="T60" s="205">
        <v>0</v>
      </c>
      <c r="U60" s="205">
        <v>234.74</v>
      </c>
      <c r="V60" s="205">
        <v>0</v>
      </c>
      <c r="W60" s="205">
        <v>11.36</v>
      </c>
      <c r="X60" s="205">
        <v>35.51</v>
      </c>
      <c r="Y60" s="205">
        <v>0</v>
      </c>
      <c r="Z60" s="205">
        <v>27.94</v>
      </c>
      <c r="AA60" s="205">
        <v>9.6300000000000008</v>
      </c>
      <c r="AB60" s="205">
        <v>0</v>
      </c>
      <c r="AC60" s="205">
        <v>6.72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46.02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14.45</v>
      </c>
      <c r="L61" s="205">
        <v>18.559999999999999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3.42</v>
      </c>
      <c r="S61" s="205">
        <v>1.93</v>
      </c>
      <c r="T61" s="205">
        <v>0</v>
      </c>
      <c r="U61" s="205">
        <v>234.74</v>
      </c>
      <c r="V61" s="205">
        <v>0</v>
      </c>
      <c r="W61" s="205">
        <v>11.36</v>
      </c>
      <c r="X61" s="205">
        <v>36.1</v>
      </c>
      <c r="Y61" s="205">
        <v>0</v>
      </c>
      <c r="Z61" s="205">
        <v>27.94</v>
      </c>
      <c r="AA61" s="205">
        <v>14.54</v>
      </c>
      <c r="AB61" s="205">
        <v>0</v>
      </c>
      <c r="AC61" s="205">
        <v>6.72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46.02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14.45</v>
      </c>
      <c r="L62" s="205">
        <v>18.559999999999999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3.42</v>
      </c>
      <c r="S62" s="205">
        <v>1.93</v>
      </c>
      <c r="T62" s="205">
        <v>0</v>
      </c>
      <c r="U62" s="205">
        <v>234.74</v>
      </c>
      <c r="V62" s="205">
        <v>0</v>
      </c>
      <c r="W62" s="205">
        <v>11.36</v>
      </c>
      <c r="X62" s="205">
        <v>36.1</v>
      </c>
      <c r="Y62" s="205">
        <v>0</v>
      </c>
      <c r="Z62" s="205">
        <v>27.94</v>
      </c>
      <c r="AA62" s="205">
        <v>14.54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46.02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14.45</v>
      </c>
      <c r="L63" s="205">
        <v>18.559999999999999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3.42</v>
      </c>
      <c r="S63" s="205">
        <v>1.93</v>
      </c>
      <c r="T63" s="205">
        <v>0</v>
      </c>
      <c r="U63" s="205">
        <v>234.74</v>
      </c>
      <c r="V63" s="205">
        <v>0</v>
      </c>
      <c r="W63" s="205">
        <v>11.36</v>
      </c>
      <c r="X63" s="205">
        <v>36.1</v>
      </c>
      <c r="Y63" s="205">
        <v>0</v>
      </c>
      <c r="Z63" s="205">
        <v>64.17</v>
      </c>
      <c r="AA63" s="205">
        <v>16.510000000000002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46.02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14.45</v>
      </c>
      <c r="L64" s="205">
        <v>18.559999999999999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3.42</v>
      </c>
      <c r="S64" s="205">
        <v>1.93</v>
      </c>
      <c r="T64" s="205">
        <v>0</v>
      </c>
      <c r="U64" s="205">
        <v>234.74</v>
      </c>
      <c r="V64" s="205">
        <v>0</v>
      </c>
      <c r="W64" s="205">
        <v>11.36</v>
      </c>
      <c r="X64" s="205">
        <v>36.1</v>
      </c>
      <c r="Y64" s="205">
        <v>0</v>
      </c>
      <c r="Z64" s="205">
        <v>64.17</v>
      </c>
      <c r="AA64" s="205">
        <v>16.510000000000002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46.02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14.45</v>
      </c>
      <c r="L65" s="205">
        <v>18.559999999999999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3.42</v>
      </c>
      <c r="S65" s="205">
        <v>1.93</v>
      </c>
      <c r="T65" s="205">
        <v>0</v>
      </c>
      <c r="U65" s="205">
        <v>234.74</v>
      </c>
      <c r="V65" s="205">
        <v>0</v>
      </c>
      <c r="W65" s="205">
        <v>11.36</v>
      </c>
      <c r="X65" s="205">
        <v>36.1</v>
      </c>
      <c r="Y65" s="205">
        <v>0</v>
      </c>
      <c r="Z65" s="205">
        <v>64.17</v>
      </c>
      <c r="AA65" s="205">
        <v>16.510000000000002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46.02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14.45</v>
      </c>
      <c r="L66" s="205">
        <v>18.559999999999999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3.42</v>
      </c>
      <c r="S66" s="205">
        <v>1.93</v>
      </c>
      <c r="T66" s="205">
        <v>0</v>
      </c>
      <c r="U66" s="205">
        <v>234.74</v>
      </c>
      <c r="V66" s="205">
        <v>0</v>
      </c>
      <c r="W66" s="205">
        <v>11.36</v>
      </c>
      <c r="X66" s="205">
        <v>36.1</v>
      </c>
      <c r="Y66" s="205">
        <v>0</v>
      </c>
      <c r="Z66" s="205">
        <v>64.17</v>
      </c>
      <c r="AA66" s="205">
        <v>16.510000000000002</v>
      </c>
      <c r="AB66" s="205">
        <v>0</v>
      </c>
      <c r="AC66" s="205">
        <v>6.37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46.02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14.45</v>
      </c>
      <c r="L67" s="205">
        <v>18.48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3.14</v>
      </c>
      <c r="S67" s="205">
        <v>1.88</v>
      </c>
      <c r="T67" s="205">
        <v>0</v>
      </c>
      <c r="U67" s="205">
        <v>234.74</v>
      </c>
      <c r="V67" s="205">
        <v>0</v>
      </c>
      <c r="W67" s="205">
        <v>11.36</v>
      </c>
      <c r="X67" s="205">
        <v>36.1</v>
      </c>
      <c r="Y67" s="205">
        <v>0</v>
      </c>
      <c r="Z67" s="205">
        <v>64.17</v>
      </c>
      <c r="AA67" s="205">
        <v>16.510000000000002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46.02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14.45</v>
      </c>
      <c r="L68" s="205">
        <v>18.48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3.14</v>
      </c>
      <c r="S68" s="205">
        <v>1.88</v>
      </c>
      <c r="T68" s="205">
        <v>0</v>
      </c>
      <c r="U68" s="205">
        <v>234.74</v>
      </c>
      <c r="V68" s="205">
        <v>0</v>
      </c>
      <c r="W68" s="205">
        <v>11.36</v>
      </c>
      <c r="X68" s="205">
        <v>36.1</v>
      </c>
      <c r="Y68" s="205">
        <v>0</v>
      </c>
      <c r="Z68" s="205">
        <v>64.17</v>
      </c>
      <c r="AA68" s="205">
        <v>16.510000000000002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46.02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14.45</v>
      </c>
      <c r="L69" s="205">
        <v>18.48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3</v>
      </c>
      <c r="S69" s="205">
        <v>1.86</v>
      </c>
      <c r="T69" s="205">
        <v>0</v>
      </c>
      <c r="U69" s="205">
        <v>234.74</v>
      </c>
      <c r="V69" s="205">
        <v>5.08</v>
      </c>
      <c r="W69" s="205">
        <v>11.36</v>
      </c>
      <c r="X69" s="205">
        <v>36.1</v>
      </c>
      <c r="Y69" s="205">
        <v>0</v>
      </c>
      <c r="Z69" s="205">
        <v>64.17</v>
      </c>
      <c r="AA69" s="205">
        <v>22.07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44.26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30</v>
      </c>
      <c r="L70" s="205">
        <v>43.17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9.6300000000000008</v>
      </c>
      <c r="S70" s="205">
        <v>5.78</v>
      </c>
      <c r="T70" s="205">
        <v>0</v>
      </c>
      <c r="U70" s="205">
        <v>234.74</v>
      </c>
      <c r="V70" s="205">
        <v>5.08</v>
      </c>
      <c r="W70" s="205">
        <v>11.36</v>
      </c>
      <c r="X70" s="205">
        <v>36.1</v>
      </c>
      <c r="Y70" s="205">
        <v>0</v>
      </c>
      <c r="Z70" s="205">
        <v>64.17</v>
      </c>
      <c r="AA70" s="205">
        <v>22.07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55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30</v>
      </c>
      <c r="L71" s="205">
        <v>43.17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9.6300000000000008</v>
      </c>
      <c r="S71" s="205">
        <v>5.78</v>
      </c>
      <c r="T71" s="205">
        <v>0</v>
      </c>
      <c r="U71" s="205">
        <v>234.74</v>
      </c>
      <c r="V71" s="205">
        <v>5.08</v>
      </c>
      <c r="W71" s="205">
        <v>8.65</v>
      </c>
      <c r="X71" s="205">
        <v>36.1</v>
      </c>
      <c r="Y71" s="205">
        <v>0</v>
      </c>
      <c r="Z71" s="205">
        <v>64.17</v>
      </c>
      <c r="AA71" s="205">
        <v>22.07</v>
      </c>
      <c r="AB71" s="205">
        <v>0</v>
      </c>
      <c r="AC71" s="205">
        <v>6.37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115.6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30</v>
      </c>
      <c r="L72" s="205">
        <v>43.17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9.6300000000000008</v>
      </c>
      <c r="S72" s="205">
        <v>5.78</v>
      </c>
      <c r="T72" s="205">
        <v>0</v>
      </c>
      <c r="U72" s="205">
        <v>234.74</v>
      </c>
      <c r="V72" s="205">
        <v>5.08</v>
      </c>
      <c r="W72" s="205">
        <v>8.65</v>
      </c>
      <c r="X72" s="205">
        <v>36.1</v>
      </c>
      <c r="Y72" s="205">
        <v>0</v>
      </c>
      <c r="Z72" s="205">
        <v>64.17</v>
      </c>
      <c r="AA72" s="205">
        <v>22.07</v>
      </c>
      <c r="AB72" s="205">
        <v>0</v>
      </c>
      <c r="AC72" s="205">
        <v>6.37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115.6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17.5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30</v>
      </c>
      <c r="L73" s="205">
        <v>42.88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9.6300000000000008</v>
      </c>
      <c r="S73" s="205">
        <v>5.78</v>
      </c>
      <c r="T73" s="205">
        <v>0</v>
      </c>
      <c r="U73" s="205">
        <v>234.74</v>
      </c>
      <c r="V73" s="205">
        <v>5.08</v>
      </c>
      <c r="W73" s="205">
        <v>8.65</v>
      </c>
      <c r="X73" s="205">
        <v>36.1</v>
      </c>
      <c r="Y73" s="205">
        <v>0</v>
      </c>
      <c r="Z73" s="205">
        <v>64.17</v>
      </c>
      <c r="AA73" s="205">
        <v>22.07</v>
      </c>
      <c r="AB73" s="205">
        <v>0</v>
      </c>
      <c r="AC73" s="205">
        <v>6.37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115.6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10.34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30</v>
      </c>
      <c r="L74" s="205">
        <v>38.57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9.6300000000000008</v>
      </c>
      <c r="S74" s="205">
        <v>5.78</v>
      </c>
      <c r="T74" s="205">
        <v>0</v>
      </c>
      <c r="U74" s="205">
        <v>234.74</v>
      </c>
      <c r="V74" s="205">
        <v>5.08</v>
      </c>
      <c r="W74" s="205">
        <v>8.65</v>
      </c>
      <c r="X74" s="205">
        <v>36.1</v>
      </c>
      <c r="Y74" s="205">
        <v>0</v>
      </c>
      <c r="Z74" s="205">
        <v>64.17</v>
      </c>
      <c r="AA74" s="205">
        <v>22.07</v>
      </c>
      <c r="AB74" s="205">
        <v>0</v>
      </c>
      <c r="AC74" s="205">
        <v>6.37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115.6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</v>
      </c>
      <c r="L75" s="205">
        <v>43.35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9.6300000000000008</v>
      </c>
      <c r="S75" s="205">
        <v>5.78</v>
      </c>
      <c r="T75" s="205">
        <v>0</v>
      </c>
      <c r="U75" s="205">
        <v>234.74</v>
      </c>
      <c r="V75" s="205">
        <v>5.08</v>
      </c>
      <c r="W75" s="205">
        <v>8.65</v>
      </c>
      <c r="X75" s="205">
        <v>36.1</v>
      </c>
      <c r="Y75" s="205">
        <v>0</v>
      </c>
      <c r="Z75" s="205">
        <v>64.17</v>
      </c>
      <c r="AA75" s="205">
        <v>22.07</v>
      </c>
      <c r="AB75" s="205">
        <v>0</v>
      </c>
      <c r="AC75" s="205">
        <v>6.72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115.31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30</v>
      </c>
      <c r="L76" s="205">
        <v>43.35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9.6300000000000008</v>
      </c>
      <c r="S76" s="205">
        <v>5.78</v>
      </c>
      <c r="T76" s="205">
        <v>0</v>
      </c>
      <c r="U76" s="205">
        <v>234.74</v>
      </c>
      <c r="V76" s="205">
        <v>5.08</v>
      </c>
      <c r="W76" s="205">
        <v>8.65</v>
      </c>
      <c r="X76" s="205">
        <v>36.1</v>
      </c>
      <c r="Y76" s="205">
        <v>0</v>
      </c>
      <c r="Z76" s="205">
        <v>64.17</v>
      </c>
      <c r="AA76" s="205">
        <v>22.07</v>
      </c>
      <c r="AB76" s="205">
        <v>0</v>
      </c>
      <c r="AC76" s="205">
        <v>6.72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115.31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30</v>
      </c>
      <c r="L77" s="205">
        <v>43.35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9.6300000000000008</v>
      </c>
      <c r="S77" s="205">
        <v>5.78</v>
      </c>
      <c r="T77" s="205">
        <v>0</v>
      </c>
      <c r="U77" s="205">
        <v>234.74</v>
      </c>
      <c r="V77" s="205">
        <v>5.08</v>
      </c>
      <c r="W77" s="205">
        <v>8.65</v>
      </c>
      <c r="X77" s="205">
        <v>36.1</v>
      </c>
      <c r="Y77" s="205">
        <v>0</v>
      </c>
      <c r="Z77" s="205">
        <v>64.17</v>
      </c>
      <c r="AA77" s="205">
        <v>22.07</v>
      </c>
      <c r="AB77" s="205">
        <v>0</v>
      </c>
      <c r="AC77" s="205">
        <v>6.72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30</v>
      </c>
      <c r="L78" s="205">
        <v>43.35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9.6300000000000008</v>
      </c>
      <c r="S78" s="205">
        <v>5.78</v>
      </c>
      <c r="T78" s="205">
        <v>0</v>
      </c>
      <c r="U78" s="205">
        <v>234.74</v>
      </c>
      <c r="V78" s="205">
        <v>5.08</v>
      </c>
      <c r="W78" s="205">
        <v>8.65</v>
      </c>
      <c r="X78" s="205">
        <v>36.1</v>
      </c>
      <c r="Y78" s="205">
        <v>0</v>
      </c>
      <c r="Z78" s="205">
        <v>64.17</v>
      </c>
      <c r="AA78" s="205">
        <v>22.07</v>
      </c>
      <c r="AB78" s="205">
        <v>0</v>
      </c>
      <c r="AC78" s="205">
        <v>6.72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31.2</v>
      </c>
      <c r="L79" s="205">
        <v>43.35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9.6300000000000008</v>
      </c>
      <c r="S79" s="205">
        <v>5.78</v>
      </c>
      <c r="T79" s="205">
        <v>0</v>
      </c>
      <c r="U79" s="205">
        <v>234.74</v>
      </c>
      <c r="V79" s="205">
        <v>5.08</v>
      </c>
      <c r="W79" s="205">
        <v>8.65</v>
      </c>
      <c r="X79" s="205">
        <v>36.1</v>
      </c>
      <c r="Y79" s="205">
        <v>0</v>
      </c>
      <c r="Z79" s="205">
        <v>64.17</v>
      </c>
      <c r="AA79" s="205">
        <v>22.07</v>
      </c>
      <c r="AB79" s="205">
        <v>0</v>
      </c>
      <c r="AC79" s="205">
        <v>6.72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57.2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31.2</v>
      </c>
      <c r="L80" s="205">
        <v>43.35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9.6300000000000008</v>
      </c>
      <c r="S80" s="205">
        <v>5.78</v>
      </c>
      <c r="T80" s="205">
        <v>0</v>
      </c>
      <c r="U80" s="205">
        <v>234.74</v>
      </c>
      <c r="V80" s="205">
        <v>5.08</v>
      </c>
      <c r="W80" s="205">
        <v>8.65</v>
      </c>
      <c r="X80" s="205">
        <v>36.1</v>
      </c>
      <c r="Y80" s="205">
        <v>0</v>
      </c>
      <c r="Z80" s="205">
        <v>64.17</v>
      </c>
      <c r="AA80" s="205">
        <v>22.07</v>
      </c>
      <c r="AB80" s="205">
        <v>0</v>
      </c>
      <c r="AC80" s="205">
        <v>6.72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57.2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31.2</v>
      </c>
      <c r="L81" s="205">
        <v>43.35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9.6300000000000008</v>
      </c>
      <c r="S81" s="205">
        <v>5.78</v>
      </c>
      <c r="T81" s="205">
        <v>0</v>
      </c>
      <c r="U81" s="205">
        <v>234.74</v>
      </c>
      <c r="V81" s="205">
        <v>5.08</v>
      </c>
      <c r="W81" s="205">
        <v>8.65</v>
      </c>
      <c r="X81" s="205">
        <v>36.1</v>
      </c>
      <c r="Y81" s="205">
        <v>0</v>
      </c>
      <c r="Z81" s="205">
        <v>64.17</v>
      </c>
      <c r="AA81" s="205">
        <v>22.07</v>
      </c>
      <c r="AB81" s="205">
        <v>0</v>
      </c>
      <c r="AC81" s="205">
        <v>6.72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57.2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31.2</v>
      </c>
      <c r="L82" s="205">
        <v>43.35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9.6300000000000008</v>
      </c>
      <c r="S82" s="205">
        <v>5.78</v>
      </c>
      <c r="T82" s="205">
        <v>0</v>
      </c>
      <c r="U82" s="205">
        <v>234.74</v>
      </c>
      <c r="V82" s="205">
        <v>5.08</v>
      </c>
      <c r="W82" s="205">
        <v>8.65</v>
      </c>
      <c r="X82" s="205">
        <v>36.1</v>
      </c>
      <c r="Y82" s="205">
        <v>0</v>
      </c>
      <c r="Z82" s="205">
        <v>64.17</v>
      </c>
      <c r="AA82" s="205">
        <v>22.07</v>
      </c>
      <c r="AB82" s="205">
        <v>0</v>
      </c>
      <c r="AC82" s="205">
        <v>7.08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57.2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31.2</v>
      </c>
      <c r="L83" s="205">
        <v>43.35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9.6300000000000008</v>
      </c>
      <c r="S83" s="205">
        <v>5.78</v>
      </c>
      <c r="T83" s="205">
        <v>0</v>
      </c>
      <c r="U83" s="205">
        <v>234.74</v>
      </c>
      <c r="V83" s="205">
        <v>5.08</v>
      </c>
      <c r="W83" s="205">
        <v>11.36</v>
      </c>
      <c r="X83" s="205">
        <v>36.1</v>
      </c>
      <c r="Y83" s="205">
        <v>0</v>
      </c>
      <c r="Z83" s="205">
        <v>64.17</v>
      </c>
      <c r="AA83" s="205">
        <v>22.07</v>
      </c>
      <c r="AB83" s="205">
        <v>0</v>
      </c>
      <c r="AC83" s="205">
        <v>7.08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57.2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31.2</v>
      </c>
      <c r="L84" s="205">
        <v>43.35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9.6300000000000008</v>
      </c>
      <c r="S84" s="205">
        <v>5.78</v>
      </c>
      <c r="T84" s="205">
        <v>0</v>
      </c>
      <c r="U84" s="205">
        <v>234.74</v>
      </c>
      <c r="V84" s="205">
        <v>5.08</v>
      </c>
      <c r="W84" s="205">
        <v>11.36</v>
      </c>
      <c r="X84" s="205">
        <v>36.1</v>
      </c>
      <c r="Y84" s="205">
        <v>0</v>
      </c>
      <c r="Z84" s="205">
        <v>64.17</v>
      </c>
      <c r="AA84" s="205">
        <v>22.07</v>
      </c>
      <c r="AB84" s="205">
        <v>0</v>
      </c>
      <c r="AC84" s="205">
        <v>7.08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57.2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31.2</v>
      </c>
      <c r="L85" s="205">
        <v>43.35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10</v>
      </c>
      <c r="S85" s="205">
        <v>6</v>
      </c>
      <c r="T85" s="205">
        <v>0</v>
      </c>
      <c r="U85" s="205">
        <v>234.74</v>
      </c>
      <c r="V85" s="205">
        <v>5.08</v>
      </c>
      <c r="W85" s="205">
        <v>11.36</v>
      </c>
      <c r="X85" s="205">
        <v>36.1</v>
      </c>
      <c r="Y85" s="205">
        <v>0</v>
      </c>
      <c r="Z85" s="205">
        <v>64.17</v>
      </c>
      <c r="AA85" s="205">
        <v>22.07</v>
      </c>
      <c r="AB85" s="205">
        <v>0</v>
      </c>
      <c r="AC85" s="205">
        <v>7.08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57.2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15.6</v>
      </c>
      <c r="L86" s="205">
        <v>18.559999999999999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4.12</v>
      </c>
      <c r="S86" s="205">
        <v>2.23</v>
      </c>
      <c r="T86" s="205">
        <v>0</v>
      </c>
      <c r="U86" s="205">
        <v>234.74</v>
      </c>
      <c r="V86" s="205">
        <v>5.08</v>
      </c>
      <c r="W86" s="205">
        <v>11.36</v>
      </c>
      <c r="X86" s="205">
        <v>36.1</v>
      </c>
      <c r="Y86" s="205">
        <v>0</v>
      </c>
      <c r="Z86" s="205">
        <v>64.17</v>
      </c>
      <c r="AA86" s="205">
        <v>22.07</v>
      </c>
      <c r="AB86" s="205">
        <v>0</v>
      </c>
      <c r="AC86" s="205">
        <v>7.08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57.2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15.6</v>
      </c>
      <c r="L87" s="205">
        <v>18.559999999999999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5.42</v>
      </c>
      <c r="S87" s="205">
        <v>1.9</v>
      </c>
      <c r="T87" s="205">
        <v>0</v>
      </c>
      <c r="U87" s="205">
        <v>234.74</v>
      </c>
      <c r="V87" s="205">
        <v>0</v>
      </c>
      <c r="W87" s="205">
        <v>11.36</v>
      </c>
      <c r="X87" s="205">
        <v>36.1</v>
      </c>
      <c r="Y87" s="205">
        <v>0</v>
      </c>
      <c r="Z87" s="205">
        <v>64.17</v>
      </c>
      <c r="AA87" s="205">
        <v>22.07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15.6</v>
      </c>
      <c r="L88" s="205">
        <v>18.559999999999999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5.42</v>
      </c>
      <c r="S88" s="205">
        <v>1.96</v>
      </c>
      <c r="T88" s="205">
        <v>0</v>
      </c>
      <c r="U88" s="205">
        <v>234.74</v>
      </c>
      <c r="V88" s="205">
        <v>0</v>
      </c>
      <c r="W88" s="205">
        <v>11.36</v>
      </c>
      <c r="X88" s="205">
        <v>36.1</v>
      </c>
      <c r="Y88" s="205">
        <v>0</v>
      </c>
      <c r="Z88" s="205">
        <v>64.17</v>
      </c>
      <c r="AA88" s="205">
        <v>22.07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15.6</v>
      </c>
      <c r="L89" s="205">
        <v>18.559999999999999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5.42</v>
      </c>
      <c r="S89" s="205">
        <v>1.96</v>
      </c>
      <c r="T89" s="205">
        <v>0</v>
      </c>
      <c r="U89" s="205">
        <v>234.74</v>
      </c>
      <c r="V89" s="205">
        <v>0</v>
      </c>
      <c r="W89" s="205">
        <v>11.36</v>
      </c>
      <c r="X89" s="205">
        <v>36.1</v>
      </c>
      <c r="Y89" s="205">
        <v>0</v>
      </c>
      <c r="Z89" s="205">
        <v>64.17</v>
      </c>
      <c r="AA89" s="205">
        <v>22.07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15.6</v>
      </c>
      <c r="L90" s="205">
        <v>18.559999999999999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5.42</v>
      </c>
      <c r="S90" s="205">
        <v>1.96</v>
      </c>
      <c r="T90" s="205">
        <v>0</v>
      </c>
      <c r="U90" s="205">
        <v>234.74</v>
      </c>
      <c r="V90" s="205">
        <v>0</v>
      </c>
      <c r="W90" s="205">
        <v>11.36</v>
      </c>
      <c r="X90" s="205">
        <v>36.1</v>
      </c>
      <c r="Y90" s="205">
        <v>0</v>
      </c>
      <c r="Z90" s="205">
        <v>64.17</v>
      </c>
      <c r="AA90" s="205">
        <v>22.07</v>
      </c>
      <c r="AB90" s="205">
        <v>0</v>
      </c>
      <c r="AC90" s="205">
        <v>7.08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15.6</v>
      </c>
      <c r="L91" s="205">
        <v>18.559999999999999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5.28</v>
      </c>
      <c r="S91" s="205">
        <v>1.93</v>
      </c>
      <c r="T91" s="205">
        <v>0</v>
      </c>
      <c r="U91" s="205">
        <v>234.74</v>
      </c>
      <c r="V91" s="205">
        <v>0</v>
      </c>
      <c r="W91" s="205">
        <v>11.36</v>
      </c>
      <c r="X91" s="205">
        <v>36.1</v>
      </c>
      <c r="Y91" s="205">
        <v>0</v>
      </c>
      <c r="Z91" s="205">
        <v>64.17</v>
      </c>
      <c r="AA91" s="205">
        <v>22.07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15.6</v>
      </c>
      <c r="L92" s="205">
        <v>18.559999999999999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5.42</v>
      </c>
      <c r="S92" s="205">
        <v>1.96</v>
      </c>
      <c r="T92" s="205">
        <v>0</v>
      </c>
      <c r="U92" s="205">
        <v>234.74</v>
      </c>
      <c r="V92" s="205">
        <v>0</v>
      </c>
      <c r="W92" s="205">
        <v>11.36</v>
      </c>
      <c r="X92" s="205">
        <v>36.1</v>
      </c>
      <c r="Y92" s="205">
        <v>0</v>
      </c>
      <c r="Z92" s="205">
        <v>64.17</v>
      </c>
      <c r="AA92" s="205">
        <v>22.07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15.6</v>
      </c>
      <c r="L93" s="205">
        <v>18.559999999999999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5.42</v>
      </c>
      <c r="S93" s="205">
        <v>2.0699999999999998</v>
      </c>
      <c r="T93" s="205">
        <v>0</v>
      </c>
      <c r="U93" s="205">
        <v>234.74</v>
      </c>
      <c r="V93" s="205">
        <v>0</v>
      </c>
      <c r="W93" s="205">
        <v>11.36</v>
      </c>
      <c r="X93" s="205">
        <v>36.1</v>
      </c>
      <c r="Y93" s="205">
        <v>0</v>
      </c>
      <c r="Z93" s="205">
        <v>64.17</v>
      </c>
      <c r="AA93" s="205">
        <v>9.02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15.03</v>
      </c>
      <c r="L94" s="205">
        <v>18.559999999999999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5.42</v>
      </c>
      <c r="S94" s="205">
        <v>2.0699999999999998</v>
      </c>
      <c r="T94" s="205">
        <v>0</v>
      </c>
      <c r="U94" s="205">
        <v>234.74</v>
      </c>
      <c r="V94" s="205">
        <v>0</v>
      </c>
      <c r="W94" s="205">
        <v>11.36</v>
      </c>
      <c r="X94" s="205">
        <v>36.1</v>
      </c>
      <c r="Y94" s="205">
        <v>0</v>
      </c>
      <c r="Z94" s="205">
        <v>28.05</v>
      </c>
      <c r="AA94" s="205">
        <v>9.02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15.11</v>
      </c>
      <c r="L95" s="205">
        <v>18.559999999999999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5.42</v>
      </c>
      <c r="S95" s="205">
        <v>2.0699999999999998</v>
      </c>
      <c r="T95" s="205">
        <v>0</v>
      </c>
      <c r="U95" s="205">
        <v>234.74</v>
      </c>
      <c r="V95" s="205">
        <v>0</v>
      </c>
      <c r="W95" s="205">
        <v>11.36</v>
      </c>
      <c r="X95" s="205">
        <v>36.1</v>
      </c>
      <c r="Y95" s="205">
        <v>0</v>
      </c>
      <c r="Z95" s="205">
        <v>28.05</v>
      </c>
      <c r="AA95" s="205">
        <v>22.07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15.11</v>
      </c>
      <c r="L96" s="205">
        <v>18.559999999999999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5.42</v>
      </c>
      <c r="S96" s="205">
        <v>2.0699999999999998</v>
      </c>
      <c r="T96" s="205">
        <v>0</v>
      </c>
      <c r="U96" s="205">
        <v>234.74</v>
      </c>
      <c r="V96" s="205">
        <v>0</v>
      </c>
      <c r="W96" s="205">
        <v>11.36</v>
      </c>
      <c r="X96" s="205">
        <v>36.1</v>
      </c>
      <c r="Y96" s="205">
        <v>0</v>
      </c>
      <c r="Z96" s="205">
        <v>28.05</v>
      </c>
      <c r="AA96" s="205">
        <v>9.3000000000000007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15.11</v>
      </c>
      <c r="L97" s="205">
        <v>18.559999999999999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5.42</v>
      </c>
      <c r="S97" s="205">
        <v>2.0699999999999998</v>
      </c>
      <c r="T97" s="205">
        <v>0</v>
      </c>
      <c r="U97" s="205">
        <v>234.74</v>
      </c>
      <c r="V97" s="205">
        <v>0</v>
      </c>
      <c r="W97" s="205">
        <v>11.36</v>
      </c>
      <c r="X97" s="205">
        <v>36.1</v>
      </c>
      <c r="Y97" s="205">
        <v>0</v>
      </c>
      <c r="Z97" s="205">
        <v>28.05</v>
      </c>
      <c r="AA97" s="205">
        <v>9.3000000000000007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15.11</v>
      </c>
      <c r="L98" s="205">
        <v>18.559999999999999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5.42</v>
      </c>
      <c r="S98" s="205">
        <v>2.0699999999999998</v>
      </c>
      <c r="T98" s="205">
        <v>0</v>
      </c>
      <c r="U98" s="205">
        <v>234.74</v>
      </c>
      <c r="V98" s="205">
        <v>0</v>
      </c>
      <c r="W98" s="205">
        <v>11.36</v>
      </c>
      <c r="X98" s="205">
        <v>36.1</v>
      </c>
      <c r="Y98" s="205">
        <v>0</v>
      </c>
      <c r="Z98" s="205">
        <v>28.05</v>
      </c>
      <c r="AA98" s="205">
        <v>9.3000000000000007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0.40757999999999994</v>
      </c>
      <c r="L99">
        <f t="shared" si="0"/>
        <v>0.5430924999999992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0.10850499999999996</v>
      </c>
      <c r="S99">
        <f t="shared" si="0"/>
        <v>6.1155000000000015E-2</v>
      </c>
      <c r="T99">
        <f t="shared" si="0"/>
        <v>0</v>
      </c>
      <c r="U99">
        <f t="shared" si="0"/>
        <v>5.6337600000000077</v>
      </c>
      <c r="V99">
        <f t="shared" si="0"/>
        <v>3.0479999999999993E-2</v>
      </c>
      <c r="W99">
        <f t="shared" si="0"/>
        <v>0.23394500000000004</v>
      </c>
      <c r="X99">
        <f t="shared" si="0"/>
        <v>0.80087499999999912</v>
      </c>
      <c r="Y99">
        <f t="shared" si="0"/>
        <v>0</v>
      </c>
      <c r="Z99">
        <f t="shared" si="0"/>
        <v>1.1510200000000013</v>
      </c>
      <c r="AA99">
        <f t="shared" si="0"/>
        <v>0.36774249999999964</v>
      </c>
      <c r="AB99">
        <f t="shared" si="0"/>
        <v>0</v>
      </c>
      <c r="AC99">
        <f t="shared" si="0"/>
        <v>0.16418000000000033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1.2588099999999993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0.28814749999999989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2.84</v>
      </c>
      <c r="L3" s="205">
        <v>240.82</v>
      </c>
      <c r="M3" s="205">
        <v>27.19</v>
      </c>
      <c r="N3" s="205">
        <v>34.92</v>
      </c>
      <c r="O3" s="205">
        <v>0</v>
      </c>
      <c r="P3" s="205">
        <v>41.17</v>
      </c>
      <c r="Q3" s="205">
        <v>0</v>
      </c>
      <c r="R3" s="205">
        <v>5.78</v>
      </c>
      <c r="S3" s="205">
        <v>7.8</v>
      </c>
      <c r="T3" s="205">
        <v>0</v>
      </c>
      <c r="U3" s="205">
        <v>51.57</v>
      </c>
      <c r="V3" s="205">
        <v>6.14</v>
      </c>
      <c r="W3" s="205">
        <v>13.72</v>
      </c>
      <c r="X3" s="205">
        <v>43.35</v>
      </c>
      <c r="Y3" s="205">
        <v>0</v>
      </c>
      <c r="Z3" s="205">
        <v>70.52</v>
      </c>
      <c r="AA3" s="205">
        <v>26.65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53.65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2.84</v>
      </c>
      <c r="L4" s="205">
        <v>240.82</v>
      </c>
      <c r="M4" s="205">
        <v>27.19</v>
      </c>
      <c r="N4" s="205">
        <v>34.92</v>
      </c>
      <c r="O4" s="205">
        <v>0</v>
      </c>
      <c r="P4" s="205">
        <v>41.17</v>
      </c>
      <c r="Q4" s="205">
        <v>0</v>
      </c>
      <c r="R4" s="205">
        <v>5.78</v>
      </c>
      <c r="S4" s="205">
        <v>7.8</v>
      </c>
      <c r="T4" s="205">
        <v>0</v>
      </c>
      <c r="U4" s="205">
        <v>51.57</v>
      </c>
      <c r="V4" s="205">
        <v>6.14</v>
      </c>
      <c r="W4" s="205">
        <v>13.72</v>
      </c>
      <c r="X4" s="205">
        <v>43.35</v>
      </c>
      <c r="Y4" s="205">
        <v>0</v>
      </c>
      <c r="Z4" s="205">
        <v>70.52</v>
      </c>
      <c r="AA4" s="205">
        <v>26.65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53.65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2.84</v>
      </c>
      <c r="L5" s="205">
        <v>240.82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5.78</v>
      </c>
      <c r="S5" s="205">
        <v>7.8</v>
      </c>
      <c r="T5" s="205">
        <v>0</v>
      </c>
      <c r="U5" s="205">
        <v>51.57</v>
      </c>
      <c r="V5" s="205">
        <v>6.14</v>
      </c>
      <c r="W5" s="205">
        <v>13.72</v>
      </c>
      <c r="X5" s="205">
        <v>43.35</v>
      </c>
      <c r="Y5" s="205">
        <v>0</v>
      </c>
      <c r="Z5" s="205">
        <v>70.52</v>
      </c>
      <c r="AA5" s="205">
        <v>26.65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53.65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2.84</v>
      </c>
      <c r="L6" s="205">
        <v>240.82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5.78</v>
      </c>
      <c r="S6" s="205">
        <v>7.8</v>
      </c>
      <c r="T6" s="205">
        <v>0</v>
      </c>
      <c r="U6" s="205">
        <v>51.57</v>
      </c>
      <c r="V6" s="205">
        <v>6.14</v>
      </c>
      <c r="W6" s="205">
        <v>13.72</v>
      </c>
      <c r="X6" s="205">
        <v>43.35</v>
      </c>
      <c r="Y6" s="205">
        <v>0</v>
      </c>
      <c r="Z6" s="205">
        <v>70.52</v>
      </c>
      <c r="AA6" s="205">
        <v>26.65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53.65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2.84</v>
      </c>
      <c r="L7" s="205">
        <v>240.82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5.78</v>
      </c>
      <c r="S7" s="205">
        <v>7.8</v>
      </c>
      <c r="T7" s="205">
        <v>0</v>
      </c>
      <c r="U7" s="205">
        <v>51.57</v>
      </c>
      <c r="V7" s="205">
        <v>6.14</v>
      </c>
      <c r="W7" s="205">
        <v>13.72</v>
      </c>
      <c r="X7" s="205">
        <v>43.35</v>
      </c>
      <c r="Y7" s="205">
        <v>0</v>
      </c>
      <c r="Z7" s="205">
        <v>70.52</v>
      </c>
      <c r="AA7" s="205">
        <v>26.65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53.65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2.84</v>
      </c>
      <c r="L8" s="205">
        <v>240.82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5.78</v>
      </c>
      <c r="S8" s="205">
        <v>7.8</v>
      </c>
      <c r="T8" s="205">
        <v>0</v>
      </c>
      <c r="U8" s="205">
        <v>51.57</v>
      </c>
      <c r="V8" s="205">
        <v>6.14</v>
      </c>
      <c r="W8" s="205">
        <v>13.72</v>
      </c>
      <c r="X8" s="205">
        <v>43.35</v>
      </c>
      <c r="Y8" s="205">
        <v>0</v>
      </c>
      <c r="Z8" s="205">
        <v>70.52</v>
      </c>
      <c r="AA8" s="205">
        <v>26.65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53.65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2.84</v>
      </c>
      <c r="L9" s="205">
        <v>240.82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5.78</v>
      </c>
      <c r="S9" s="205">
        <v>7.8</v>
      </c>
      <c r="T9" s="205">
        <v>0</v>
      </c>
      <c r="U9" s="205">
        <v>51.57</v>
      </c>
      <c r="V9" s="205">
        <v>6.14</v>
      </c>
      <c r="W9" s="205">
        <v>13.72</v>
      </c>
      <c r="X9" s="205">
        <v>43.35</v>
      </c>
      <c r="Y9" s="205">
        <v>0</v>
      </c>
      <c r="Z9" s="205">
        <v>70.52</v>
      </c>
      <c r="AA9" s="205">
        <v>26.65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53.65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2.84</v>
      </c>
      <c r="L10" s="205">
        <v>211.93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5.78</v>
      </c>
      <c r="S10" s="205">
        <v>7.8</v>
      </c>
      <c r="T10" s="205">
        <v>0</v>
      </c>
      <c r="U10" s="205">
        <v>51.57</v>
      </c>
      <c r="V10" s="205">
        <v>6.14</v>
      </c>
      <c r="W10" s="205">
        <v>13.72</v>
      </c>
      <c r="X10" s="205">
        <v>43.35</v>
      </c>
      <c r="Y10" s="205">
        <v>0</v>
      </c>
      <c r="Z10" s="205">
        <v>70.52</v>
      </c>
      <c r="AA10" s="205">
        <v>26.65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53.65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2.84</v>
      </c>
      <c r="L11" s="205">
        <v>211.93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5.78</v>
      </c>
      <c r="S11" s="205">
        <v>7.8</v>
      </c>
      <c r="T11" s="205">
        <v>0</v>
      </c>
      <c r="U11" s="205">
        <v>51.57</v>
      </c>
      <c r="V11" s="205">
        <v>6.14</v>
      </c>
      <c r="W11" s="205">
        <v>13.72</v>
      </c>
      <c r="X11" s="205">
        <v>43.35</v>
      </c>
      <c r="Y11" s="205">
        <v>0</v>
      </c>
      <c r="Z11" s="205">
        <v>70.52</v>
      </c>
      <c r="AA11" s="205">
        <v>26.65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53.65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2.84</v>
      </c>
      <c r="L12" s="205">
        <v>211.93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5.78</v>
      </c>
      <c r="S12" s="205">
        <v>7.8</v>
      </c>
      <c r="T12" s="205">
        <v>0</v>
      </c>
      <c r="U12" s="205">
        <v>51.57</v>
      </c>
      <c r="V12" s="205">
        <v>6.14</v>
      </c>
      <c r="W12" s="205">
        <v>13.72</v>
      </c>
      <c r="X12" s="205">
        <v>43.35</v>
      </c>
      <c r="Y12" s="205">
        <v>0</v>
      </c>
      <c r="Z12" s="205">
        <v>70.52</v>
      </c>
      <c r="AA12" s="205">
        <v>26.65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53.65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2.84</v>
      </c>
      <c r="L13" s="205">
        <v>211.93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5.78</v>
      </c>
      <c r="S13" s="205">
        <v>7.8</v>
      </c>
      <c r="T13" s="205">
        <v>0</v>
      </c>
      <c r="U13" s="205">
        <v>51.57</v>
      </c>
      <c r="V13" s="205">
        <v>6.14</v>
      </c>
      <c r="W13" s="205">
        <v>13.72</v>
      </c>
      <c r="X13" s="205">
        <v>43.35</v>
      </c>
      <c r="Y13" s="205">
        <v>0</v>
      </c>
      <c r="Z13" s="205">
        <v>70.52</v>
      </c>
      <c r="AA13" s="205">
        <v>26.65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53.65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2.84</v>
      </c>
      <c r="L14" s="205">
        <v>178.21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5.78</v>
      </c>
      <c r="S14" s="205">
        <v>7.8</v>
      </c>
      <c r="T14" s="205">
        <v>0</v>
      </c>
      <c r="U14" s="205">
        <v>51.57</v>
      </c>
      <c r="V14" s="205">
        <v>6.14</v>
      </c>
      <c r="W14" s="205">
        <v>13.72</v>
      </c>
      <c r="X14" s="205">
        <v>43.35</v>
      </c>
      <c r="Y14" s="205">
        <v>0</v>
      </c>
      <c r="Z14" s="205">
        <v>70.52</v>
      </c>
      <c r="AA14" s="205">
        <v>26.65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53.65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2.84</v>
      </c>
      <c r="L15" s="205">
        <v>178.21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5.78</v>
      </c>
      <c r="S15" s="205">
        <v>7.8</v>
      </c>
      <c r="T15" s="205">
        <v>0</v>
      </c>
      <c r="U15" s="205">
        <v>51.57</v>
      </c>
      <c r="V15" s="205">
        <v>6.14</v>
      </c>
      <c r="W15" s="205">
        <v>13.72</v>
      </c>
      <c r="X15" s="205">
        <v>43.35</v>
      </c>
      <c r="Y15" s="205">
        <v>0</v>
      </c>
      <c r="Z15" s="205">
        <v>70.52</v>
      </c>
      <c r="AA15" s="205">
        <v>26.65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53.65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2.84</v>
      </c>
      <c r="L16" s="205">
        <v>178.21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5.78</v>
      </c>
      <c r="S16" s="205">
        <v>7.8</v>
      </c>
      <c r="T16" s="205">
        <v>0</v>
      </c>
      <c r="U16" s="205">
        <v>51.57</v>
      </c>
      <c r="V16" s="205">
        <v>6.14</v>
      </c>
      <c r="W16" s="205">
        <v>13.72</v>
      </c>
      <c r="X16" s="205">
        <v>43.35</v>
      </c>
      <c r="Y16" s="205">
        <v>0</v>
      </c>
      <c r="Z16" s="205">
        <v>70.52</v>
      </c>
      <c r="AA16" s="205">
        <v>26.65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53.65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2.84</v>
      </c>
      <c r="L17" s="205">
        <v>178.21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5.78</v>
      </c>
      <c r="S17" s="205">
        <v>7.8</v>
      </c>
      <c r="T17" s="205">
        <v>0</v>
      </c>
      <c r="U17" s="205">
        <v>51.57</v>
      </c>
      <c r="V17" s="205">
        <v>6.14</v>
      </c>
      <c r="W17" s="205">
        <v>13.72</v>
      </c>
      <c r="X17" s="205">
        <v>43.35</v>
      </c>
      <c r="Y17" s="205">
        <v>0</v>
      </c>
      <c r="Z17" s="205">
        <v>70.52</v>
      </c>
      <c r="AA17" s="205">
        <v>26.65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2.84</v>
      </c>
      <c r="L18" s="205">
        <v>178.21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5.78</v>
      </c>
      <c r="S18" s="205">
        <v>7.8</v>
      </c>
      <c r="T18" s="205">
        <v>0</v>
      </c>
      <c r="U18" s="205">
        <v>51.57</v>
      </c>
      <c r="V18" s="205">
        <v>6.14</v>
      </c>
      <c r="W18" s="205">
        <v>13.72</v>
      </c>
      <c r="X18" s="205">
        <v>43.35</v>
      </c>
      <c r="Y18" s="205">
        <v>0</v>
      </c>
      <c r="Z18" s="205">
        <v>70.52</v>
      </c>
      <c r="AA18" s="205">
        <v>26.65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2.84</v>
      </c>
      <c r="L19" s="205">
        <v>178.21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5.78</v>
      </c>
      <c r="S19" s="205">
        <v>7.8</v>
      </c>
      <c r="T19" s="205">
        <v>0</v>
      </c>
      <c r="U19" s="205">
        <v>51.57</v>
      </c>
      <c r="V19" s="205">
        <v>6.14</v>
      </c>
      <c r="W19" s="205">
        <v>13.72</v>
      </c>
      <c r="X19" s="205">
        <v>43.35</v>
      </c>
      <c r="Y19" s="205">
        <v>0</v>
      </c>
      <c r="Z19" s="205">
        <v>70.52</v>
      </c>
      <c r="AA19" s="205">
        <v>26.65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2.84</v>
      </c>
      <c r="L20" s="205">
        <v>178.21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5.78</v>
      </c>
      <c r="S20" s="205">
        <v>7.8</v>
      </c>
      <c r="T20" s="205">
        <v>0</v>
      </c>
      <c r="U20" s="205">
        <v>51.57</v>
      </c>
      <c r="V20" s="205">
        <v>6.14</v>
      </c>
      <c r="W20" s="205">
        <v>13.72</v>
      </c>
      <c r="X20" s="205">
        <v>43.35</v>
      </c>
      <c r="Y20" s="205">
        <v>0</v>
      </c>
      <c r="Z20" s="205">
        <v>70.52</v>
      </c>
      <c r="AA20" s="205">
        <v>26.65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2.84</v>
      </c>
      <c r="L21" s="205">
        <v>178.21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5.78</v>
      </c>
      <c r="S21" s="205">
        <v>7.8</v>
      </c>
      <c r="T21" s="205">
        <v>0</v>
      </c>
      <c r="U21" s="205">
        <v>51.57</v>
      </c>
      <c r="V21" s="205">
        <v>6.14</v>
      </c>
      <c r="W21" s="205">
        <v>13.72</v>
      </c>
      <c r="X21" s="205">
        <v>43.35</v>
      </c>
      <c r="Y21" s="205">
        <v>0</v>
      </c>
      <c r="Z21" s="205">
        <v>70.52</v>
      </c>
      <c r="AA21" s="205">
        <v>26.65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2.84</v>
      </c>
      <c r="L22" s="205">
        <v>178.21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5.78</v>
      </c>
      <c r="S22" s="205">
        <v>7.8</v>
      </c>
      <c r="T22" s="205">
        <v>0</v>
      </c>
      <c r="U22" s="205">
        <v>51.57</v>
      </c>
      <c r="V22" s="205">
        <v>6.14</v>
      </c>
      <c r="W22" s="205">
        <v>13.72</v>
      </c>
      <c r="X22" s="205">
        <v>43.35</v>
      </c>
      <c r="Y22" s="205">
        <v>0</v>
      </c>
      <c r="Z22" s="205">
        <v>70.52</v>
      </c>
      <c r="AA22" s="205">
        <v>26.65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2.84</v>
      </c>
      <c r="L23" s="205">
        <v>211.93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5.78</v>
      </c>
      <c r="S23" s="205">
        <v>7.8</v>
      </c>
      <c r="T23" s="205">
        <v>0</v>
      </c>
      <c r="U23" s="205">
        <v>51.57</v>
      </c>
      <c r="V23" s="205">
        <v>6.14</v>
      </c>
      <c r="W23" s="205">
        <v>13.72</v>
      </c>
      <c r="X23" s="205">
        <v>43.35</v>
      </c>
      <c r="Y23" s="205">
        <v>0</v>
      </c>
      <c r="Z23" s="205">
        <v>70.52</v>
      </c>
      <c r="AA23" s="205">
        <v>26.65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2.84</v>
      </c>
      <c r="L24" s="205">
        <v>240.82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5.78</v>
      </c>
      <c r="S24" s="205">
        <v>7.8</v>
      </c>
      <c r="T24" s="205">
        <v>0</v>
      </c>
      <c r="U24" s="205">
        <v>51.57</v>
      </c>
      <c r="V24" s="205">
        <v>6.14</v>
      </c>
      <c r="W24" s="205">
        <v>13.72</v>
      </c>
      <c r="X24" s="205">
        <v>43.35</v>
      </c>
      <c r="Y24" s="205">
        <v>0</v>
      </c>
      <c r="Z24" s="205">
        <v>70.52</v>
      </c>
      <c r="AA24" s="205">
        <v>26.65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2.84</v>
      </c>
      <c r="L25" s="205">
        <v>240.82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5.78</v>
      </c>
      <c r="S25" s="205">
        <v>7.8</v>
      </c>
      <c r="T25" s="205">
        <v>0</v>
      </c>
      <c r="U25" s="205">
        <v>51.57</v>
      </c>
      <c r="V25" s="205">
        <v>6.14</v>
      </c>
      <c r="W25" s="205">
        <v>13.72</v>
      </c>
      <c r="X25" s="205">
        <v>43.35</v>
      </c>
      <c r="Y25" s="205">
        <v>0</v>
      </c>
      <c r="Z25" s="205">
        <v>70.52</v>
      </c>
      <c r="AA25" s="205">
        <v>26.65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53.65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2.84</v>
      </c>
      <c r="L26" s="205">
        <v>240.82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5.78</v>
      </c>
      <c r="S26" s="205">
        <v>7.8</v>
      </c>
      <c r="T26" s="205">
        <v>0</v>
      </c>
      <c r="U26" s="205">
        <v>51.57</v>
      </c>
      <c r="V26" s="205">
        <v>6.14</v>
      </c>
      <c r="W26" s="205">
        <v>13.72</v>
      </c>
      <c r="X26" s="205">
        <v>43.35</v>
      </c>
      <c r="Y26" s="205">
        <v>0</v>
      </c>
      <c r="Z26" s="205">
        <v>70.52</v>
      </c>
      <c r="AA26" s="205">
        <v>26.65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53.65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2.84</v>
      </c>
      <c r="L27" s="205">
        <v>240.82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5.78</v>
      </c>
      <c r="S27" s="205">
        <v>7.8</v>
      </c>
      <c r="T27" s="205">
        <v>0</v>
      </c>
      <c r="U27" s="205">
        <v>51.57</v>
      </c>
      <c r="V27" s="205">
        <v>6.14</v>
      </c>
      <c r="W27" s="205">
        <v>13.72</v>
      </c>
      <c r="X27" s="205">
        <v>43.35</v>
      </c>
      <c r="Y27" s="205">
        <v>0</v>
      </c>
      <c r="Z27" s="205">
        <v>70.52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53.65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5.69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2.84</v>
      </c>
      <c r="L28" s="205">
        <v>269.72000000000003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5.78</v>
      </c>
      <c r="S28" s="205">
        <v>7.8</v>
      </c>
      <c r="T28" s="205">
        <v>0</v>
      </c>
      <c r="U28" s="205">
        <v>51.57</v>
      </c>
      <c r="V28" s="205">
        <v>6.14</v>
      </c>
      <c r="W28" s="205">
        <v>13.72</v>
      </c>
      <c r="X28" s="205">
        <v>43.35</v>
      </c>
      <c r="Y28" s="205">
        <v>0</v>
      </c>
      <c r="Z28" s="205">
        <v>70.52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50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9.43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2.84</v>
      </c>
      <c r="L29" s="205">
        <v>298.62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5.78</v>
      </c>
      <c r="S29" s="205">
        <v>7.8</v>
      </c>
      <c r="T29" s="205">
        <v>0</v>
      </c>
      <c r="U29" s="205">
        <v>51.57</v>
      </c>
      <c r="V29" s="205">
        <v>6.14</v>
      </c>
      <c r="W29" s="205">
        <v>10.37</v>
      </c>
      <c r="X29" s="205">
        <v>43.35</v>
      </c>
      <c r="Y29" s="205">
        <v>0</v>
      </c>
      <c r="Z29" s="205">
        <v>70.52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50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14.34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2.84</v>
      </c>
      <c r="L30" s="205">
        <v>298.62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5.78</v>
      </c>
      <c r="S30" s="205">
        <v>7.8</v>
      </c>
      <c r="T30" s="205">
        <v>0</v>
      </c>
      <c r="U30" s="205">
        <v>51.57</v>
      </c>
      <c r="V30" s="205">
        <v>6.14</v>
      </c>
      <c r="W30" s="205">
        <v>10.37</v>
      </c>
      <c r="X30" s="205">
        <v>43.35</v>
      </c>
      <c r="Y30" s="205">
        <v>0</v>
      </c>
      <c r="Z30" s="205">
        <v>70.52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50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19.05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2.84</v>
      </c>
      <c r="L31" s="205">
        <v>298.62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5.78</v>
      </c>
      <c r="S31" s="205">
        <v>7.8</v>
      </c>
      <c r="T31" s="205">
        <v>0</v>
      </c>
      <c r="U31" s="205">
        <v>51.57</v>
      </c>
      <c r="V31" s="205">
        <v>6.14</v>
      </c>
      <c r="W31" s="205">
        <v>10.37</v>
      </c>
      <c r="X31" s="205">
        <v>43.35</v>
      </c>
      <c r="Y31" s="205">
        <v>0</v>
      </c>
      <c r="Z31" s="205">
        <v>70.52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50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2.84</v>
      </c>
      <c r="L32" s="205">
        <v>298.62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5.78</v>
      </c>
      <c r="S32" s="205">
        <v>7.8</v>
      </c>
      <c r="T32" s="205">
        <v>0</v>
      </c>
      <c r="U32" s="205">
        <v>51.57</v>
      </c>
      <c r="V32" s="205">
        <v>6.14</v>
      </c>
      <c r="W32" s="205">
        <v>10.37</v>
      </c>
      <c r="X32" s="205">
        <v>43.35</v>
      </c>
      <c r="Y32" s="205">
        <v>0</v>
      </c>
      <c r="Z32" s="205">
        <v>70.52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50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2.84</v>
      </c>
      <c r="L33" s="205">
        <v>288.99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5.78</v>
      </c>
      <c r="S33" s="205">
        <v>7.8</v>
      </c>
      <c r="T33" s="205">
        <v>0</v>
      </c>
      <c r="U33" s="205">
        <v>51.57</v>
      </c>
      <c r="V33" s="205">
        <v>6.14</v>
      </c>
      <c r="W33" s="205">
        <v>13.72</v>
      </c>
      <c r="X33" s="205">
        <v>43.35</v>
      </c>
      <c r="Y33" s="205">
        <v>0</v>
      </c>
      <c r="Z33" s="205">
        <v>70.52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50.44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2.84</v>
      </c>
      <c r="L34" s="205">
        <v>250.46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5.78</v>
      </c>
      <c r="S34" s="205">
        <v>7.8</v>
      </c>
      <c r="T34" s="205">
        <v>0</v>
      </c>
      <c r="U34" s="205">
        <v>51.57</v>
      </c>
      <c r="V34" s="205">
        <v>6.33</v>
      </c>
      <c r="W34" s="205">
        <v>13.72</v>
      </c>
      <c r="X34" s="205">
        <v>43.35</v>
      </c>
      <c r="Y34" s="205">
        <v>0</v>
      </c>
      <c r="Z34" s="205">
        <v>70.52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50.44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2.84</v>
      </c>
      <c r="L35" s="205">
        <v>211.93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5.78</v>
      </c>
      <c r="S35" s="205">
        <v>7.8</v>
      </c>
      <c r="T35" s="205">
        <v>0</v>
      </c>
      <c r="U35" s="205">
        <v>51.57</v>
      </c>
      <c r="V35" s="205">
        <v>6.14</v>
      </c>
      <c r="W35" s="205">
        <v>13.72</v>
      </c>
      <c r="X35" s="205">
        <v>43.35</v>
      </c>
      <c r="Y35" s="205">
        <v>0</v>
      </c>
      <c r="Z35" s="205">
        <v>70.52</v>
      </c>
      <c r="AA35" s="205">
        <v>26.65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50.44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2.84</v>
      </c>
      <c r="L36" s="205">
        <v>192.66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5.78</v>
      </c>
      <c r="S36" s="205">
        <v>7.8</v>
      </c>
      <c r="T36" s="205">
        <v>0</v>
      </c>
      <c r="U36" s="205">
        <v>51.57</v>
      </c>
      <c r="V36" s="205">
        <v>6.14</v>
      </c>
      <c r="W36" s="205">
        <v>13.72</v>
      </c>
      <c r="X36" s="205">
        <v>43.35</v>
      </c>
      <c r="Y36" s="205">
        <v>0</v>
      </c>
      <c r="Z36" s="205">
        <v>70.52</v>
      </c>
      <c r="AA36" s="205">
        <v>26.65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50.44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2.84</v>
      </c>
      <c r="L37" s="205">
        <v>211.93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5.78</v>
      </c>
      <c r="S37" s="205">
        <v>7.8</v>
      </c>
      <c r="T37" s="205">
        <v>0</v>
      </c>
      <c r="U37" s="205">
        <v>51.57</v>
      </c>
      <c r="V37" s="205">
        <v>6.14</v>
      </c>
      <c r="W37" s="205">
        <v>13.72</v>
      </c>
      <c r="X37" s="205">
        <v>43.35</v>
      </c>
      <c r="Y37" s="205">
        <v>0</v>
      </c>
      <c r="Z37" s="205">
        <v>70.52</v>
      </c>
      <c r="AA37" s="205">
        <v>26.65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57.47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2.84</v>
      </c>
      <c r="L38" s="205">
        <v>231.19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5.78</v>
      </c>
      <c r="S38" s="205">
        <v>7.8</v>
      </c>
      <c r="T38" s="205">
        <v>0</v>
      </c>
      <c r="U38" s="205">
        <v>51.57</v>
      </c>
      <c r="V38" s="205">
        <v>6.14</v>
      </c>
      <c r="W38" s="205">
        <v>13.72</v>
      </c>
      <c r="X38" s="205">
        <v>43.35</v>
      </c>
      <c r="Y38" s="205">
        <v>0</v>
      </c>
      <c r="Z38" s="205">
        <v>70.52</v>
      </c>
      <c r="AA38" s="205">
        <v>26.65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57.47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2.84</v>
      </c>
      <c r="L39" s="205">
        <v>250.46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5.78</v>
      </c>
      <c r="S39" s="205">
        <v>7.8</v>
      </c>
      <c r="T39" s="205">
        <v>0</v>
      </c>
      <c r="U39" s="205">
        <v>51.57</v>
      </c>
      <c r="V39" s="205">
        <v>6.14</v>
      </c>
      <c r="W39" s="205">
        <v>13.72</v>
      </c>
      <c r="X39" s="205">
        <v>43.35</v>
      </c>
      <c r="Y39" s="205">
        <v>0</v>
      </c>
      <c r="Z39" s="205">
        <v>70.52</v>
      </c>
      <c r="AA39" s="205">
        <v>26.65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57.47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2.84</v>
      </c>
      <c r="L40" s="205">
        <v>288.99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5.78</v>
      </c>
      <c r="S40" s="205">
        <v>7.8</v>
      </c>
      <c r="T40" s="205">
        <v>0</v>
      </c>
      <c r="U40" s="205">
        <v>51.57</v>
      </c>
      <c r="V40" s="205">
        <v>6.14</v>
      </c>
      <c r="W40" s="205">
        <v>13.72</v>
      </c>
      <c r="X40" s="205">
        <v>43.35</v>
      </c>
      <c r="Y40" s="205">
        <v>0</v>
      </c>
      <c r="Z40" s="205">
        <v>70.52</v>
      </c>
      <c r="AA40" s="205">
        <v>26.65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57.47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2.84</v>
      </c>
      <c r="L41" s="205">
        <v>298.62</v>
      </c>
      <c r="M41" s="205">
        <v>27.19</v>
      </c>
      <c r="N41" s="205">
        <v>34.92</v>
      </c>
      <c r="O41" s="205">
        <v>0</v>
      </c>
      <c r="P41" s="205">
        <v>41.17</v>
      </c>
      <c r="Q41" s="205">
        <v>0</v>
      </c>
      <c r="R41" s="205">
        <v>13.01</v>
      </c>
      <c r="S41" s="205">
        <v>7.8</v>
      </c>
      <c r="T41" s="205">
        <v>0</v>
      </c>
      <c r="U41" s="205">
        <v>51.57</v>
      </c>
      <c r="V41" s="205">
        <v>6.14</v>
      </c>
      <c r="W41" s="205">
        <v>13.72</v>
      </c>
      <c r="X41" s="205">
        <v>43.35</v>
      </c>
      <c r="Y41" s="205">
        <v>0</v>
      </c>
      <c r="Z41" s="205">
        <v>70.52</v>
      </c>
      <c r="AA41" s="205">
        <v>26.65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2.84</v>
      </c>
      <c r="L42" s="205">
        <v>298.62</v>
      </c>
      <c r="M42" s="205">
        <v>27.19</v>
      </c>
      <c r="N42" s="205">
        <v>34.92</v>
      </c>
      <c r="O42" s="205">
        <v>0</v>
      </c>
      <c r="P42" s="205">
        <v>41.17</v>
      </c>
      <c r="Q42" s="205">
        <v>0</v>
      </c>
      <c r="R42" s="205">
        <v>13.01</v>
      </c>
      <c r="S42" s="205">
        <v>7.8</v>
      </c>
      <c r="T42" s="205">
        <v>0</v>
      </c>
      <c r="U42" s="205">
        <v>51.57</v>
      </c>
      <c r="V42" s="205">
        <v>6.14</v>
      </c>
      <c r="W42" s="205">
        <v>13.72</v>
      </c>
      <c r="X42" s="205">
        <v>43.35</v>
      </c>
      <c r="Y42" s="205">
        <v>0</v>
      </c>
      <c r="Z42" s="205">
        <v>70.52</v>
      </c>
      <c r="AA42" s="205">
        <v>26.65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69.599999999999994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2.84</v>
      </c>
      <c r="L43" s="205">
        <v>298.62</v>
      </c>
      <c r="M43" s="205">
        <v>27.19</v>
      </c>
      <c r="N43" s="205">
        <v>34.92</v>
      </c>
      <c r="O43" s="205">
        <v>0</v>
      </c>
      <c r="P43" s="205">
        <v>41.17</v>
      </c>
      <c r="Q43" s="205">
        <v>0</v>
      </c>
      <c r="R43" s="205">
        <v>13.01</v>
      </c>
      <c r="S43" s="205">
        <v>7.8</v>
      </c>
      <c r="T43" s="205">
        <v>0</v>
      </c>
      <c r="U43" s="205">
        <v>51.57</v>
      </c>
      <c r="V43" s="205">
        <v>6.14</v>
      </c>
      <c r="W43" s="205">
        <v>13.72</v>
      </c>
      <c r="X43" s="205">
        <v>43.35</v>
      </c>
      <c r="Y43" s="205">
        <v>0</v>
      </c>
      <c r="Z43" s="205">
        <v>70.52</v>
      </c>
      <c r="AA43" s="205">
        <v>26.65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2.84</v>
      </c>
      <c r="L44" s="205">
        <v>298.62</v>
      </c>
      <c r="M44" s="205">
        <v>27.19</v>
      </c>
      <c r="N44" s="205">
        <v>34.92</v>
      </c>
      <c r="O44" s="205">
        <v>0</v>
      </c>
      <c r="P44" s="205">
        <v>41.17</v>
      </c>
      <c r="Q44" s="205">
        <v>0</v>
      </c>
      <c r="R44" s="205">
        <v>13.01</v>
      </c>
      <c r="S44" s="205">
        <v>7.8</v>
      </c>
      <c r="T44" s="205">
        <v>0</v>
      </c>
      <c r="U44" s="205">
        <v>51.57</v>
      </c>
      <c r="V44" s="205">
        <v>6.14</v>
      </c>
      <c r="W44" s="205">
        <v>13.72</v>
      </c>
      <c r="X44" s="205">
        <v>43.35</v>
      </c>
      <c r="Y44" s="205">
        <v>0</v>
      </c>
      <c r="Z44" s="205">
        <v>70.52</v>
      </c>
      <c r="AA44" s="205">
        <v>26.65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2.84</v>
      </c>
      <c r="L45" s="205">
        <v>298.62</v>
      </c>
      <c r="M45" s="205">
        <v>27.19</v>
      </c>
      <c r="N45" s="205">
        <v>34.92</v>
      </c>
      <c r="O45" s="205">
        <v>0</v>
      </c>
      <c r="P45" s="205">
        <v>41.17</v>
      </c>
      <c r="Q45" s="205">
        <v>0</v>
      </c>
      <c r="R45" s="205">
        <v>13.01</v>
      </c>
      <c r="S45" s="205">
        <v>7.8</v>
      </c>
      <c r="T45" s="205">
        <v>0</v>
      </c>
      <c r="U45" s="205">
        <v>51.57</v>
      </c>
      <c r="V45" s="205">
        <v>6.14</v>
      </c>
      <c r="W45" s="205">
        <v>13.72</v>
      </c>
      <c r="X45" s="205">
        <v>43.35</v>
      </c>
      <c r="Y45" s="205">
        <v>0</v>
      </c>
      <c r="Z45" s="205">
        <v>70.52</v>
      </c>
      <c r="AA45" s="205">
        <v>26.65</v>
      </c>
      <c r="AB45" s="205">
        <v>0</v>
      </c>
      <c r="AC45" s="205">
        <v>8.43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2.84</v>
      </c>
      <c r="L46" s="205">
        <v>298.62</v>
      </c>
      <c r="M46" s="205">
        <v>27.19</v>
      </c>
      <c r="N46" s="205">
        <v>34.92</v>
      </c>
      <c r="O46" s="205">
        <v>0</v>
      </c>
      <c r="P46" s="205">
        <v>41.17</v>
      </c>
      <c r="Q46" s="205">
        <v>0</v>
      </c>
      <c r="R46" s="205">
        <v>13.01</v>
      </c>
      <c r="S46" s="205">
        <v>7.8</v>
      </c>
      <c r="T46" s="205">
        <v>0</v>
      </c>
      <c r="U46" s="205">
        <v>51.57</v>
      </c>
      <c r="V46" s="205">
        <v>6.14</v>
      </c>
      <c r="W46" s="205">
        <v>13.72</v>
      </c>
      <c r="X46" s="205">
        <v>43.35</v>
      </c>
      <c r="Y46" s="205">
        <v>0</v>
      </c>
      <c r="Z46" s="205">
        <v>70.52</v>
      </c>
      <c r="AA46" s="205">
        <v>26.65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2.84</v>
      </c>
      <c r="L47" s="205">
        <v>298.62</v>
      </c>
      <c r="M47" s="205">
        <v>27.19</v>
      </c>
      <c r="N47" s="205">
        <v>34.92</v>
      </c>
      <c r="O47" s="205">
        <v>0</v>
      </c>
      <c r="P47" s="205">
        <v>41.17</v>
      </c>
      <c r="Q47" s="205">
        <v>0</v>
      </c>
      <c r="R47" s="205">
        <v>13.01</v>
      </c>
      <c r="S47" s="205">
        <v>7.8</v>
      </c>
      <c r="T47" s="205">
        <v>0</v>
      </c>
      <c r="U47" s="205">
        <v>51.57</v>
      </c>
      <c r="V47" s="205">
        <v>6.14</v>
      </c>
      <c r="W47" s="205">
        <v>13.72</v>
      </c>
      <c r="X47" s="205">
        <v>43.35</v>
      </c>
      <c r="Y47" s="205">
        <v>0</v>
      </c>
      <c r="Z47" s="205">
        <v>70.52</v>
      </c>
      <c r="AA47" s="205">
        <v>26.65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69.599999999999994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2.84</v>
      </c>
      <c r="L48" s="205">
        <v>298.62</v>
      </c>
      <c r="M48" s="205">
        <v>27.19</v>
      </c>
      <c r="N48" s="205">
        <v>34.92</v>
      </c>
      <c r="O48" s="205">
        <v>0</v>
      </c>
      <c r="P48" s="205">
        <v>41.17</v>
      </c>
      <c r="Q48" s="205">
        <v>0</v>
      </c>
      <c r="R48" s="205">
        <v>13.01</v>
      </c>
      <c r="S48" s="205">
        <v>7.8</v>
      </c>
      <c r="T48" s="205">
        <v>0</v>
      </c>
      <c r="U48" s="205">
        <v>51.57</v>
      </c>
      <c r="V48" s="205">
        <v>6.14</v>
      </c>
      <c r="W48" s="205">
        <v>13.72</v>
      </c>
      <c r="X48" s="205">
        <v>43.35</v>
      </c>
      <c r="Y48" s="205">
        <v>0</v>
      </c>
      <c r="Z48" s="205">
        <v>70.52</v>
      </c>
      <c r="AA48" s="205">
        <v>26.65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69.599999999999994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2.84</v>
      </c>
      <c r="L49" s="205">
        <v>298.62</v>
      </c>
      <c r="M49" s="205">
        <v>27.19</v>
      </c>
      <c r="N49" s="205">
        <v>34.92</v>
      </c>
      <c r="O49" s="205">
        <v>0</v>
      </c>
      <c r="P49" s="205">
        <v>41.17</v>
      </c>
      <c r="Q49" s="205">
        <v>0</v>
      </c>
      <c r="R49" s="205">
        <v>13.01</v>
      </c>
      <c r="S49" s="205">
        <v>7.8</v>
      </c>
      <c r="T49" s="205">
        <v>0</v>
      </c>
      <c r="U49" s="205">
        <v>51.57</v>
      </c>
      <c r="V49" s="205">
        <v>6.14</v>
      </c>
      <c r="W49" s="205">
        <v>13.72</v>
      </c>
      <c r="X49" s="205">
        <v>43.35</v>
      </c>
      <c r="Y49" s="205">
        <v>0</v>
      </c>
      <c r="Z49" s="205">
        <v>70.52</v>
      </c>
      <c r="AA49" s="205">
        <v>26.65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69.599999999999994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2.84</v>
      </c>
      <c r="L50" s="205">
        <v>298.62</v>
      </c>
      <c r="M50" s="205">
        <v>27.19</v>
      </c>
      <c r="N50" s="205">
        <v>34.92</v>
      </c>
      <c r="O50" s="205">
        <v>0</v>
      </c>
      <c r="P50" s="205">
        <v>41.17</v>
      </c>
      <c r="Q50" s="205">
        <v>0</v>
      </c>
      <c r="R50" s="205">
        <v>13.01</v>
      </c>
      <c r="S50" s="205">
        <v>7.8</v>
      </c>
      <c r="T50" s="205">
        <v>0</v>
      </c>
      <c r="U50" s="205">
        <v>51.57</v>
      </c>
      <c r="V50" s="205">
        <v>6.14</v>
      </c>
      <c r="W50" s="205">
        <v>13.72</v>
      </c>
      <c r="X50" s="205">
        <v>43.35</v>
      </c>
      <c r="Y50" s="205">
        <v>0</v>
      </c>
      <c r="Z50" s="205">
        <v>70.52</v>
      </c>
      <c r="AA50" s="205">
        <v>26.65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69.599999999999994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2.84</v>
      </c>
      <c r="L51" s="205">
        <v>298.62</v>
      </c>
      <c r="M51" s="205">
        <v>27.19</v>
      </c>
      <c r="N51" s="205">
        <v>34.92</v>
      </c>
      <c r="O51" s="205">
        <v>0</v>
      </c>
      <c r="P51" s="205">
        <v>41.17</v>
      </c>
      <c r="Q51" s="205">
        <v>0</v>
      </c>
      <c r="R51" s="205">
        <v>13.01</v>
      </c>
      <c r="S51" s="205">
        <v>7.8</v>
      </c>
      <c r="T51" s="205">
        <v>0</v>
      </c>
      <c r="U51" s="205">
        <v>51.57</v>
      </c>
      <c r="V51" s="205">
        <v>6.14</v>
      </c>
      <c r="W51" s="205">
        <v>13.72</v>
      </c>
      <c r="X51" s="205">
        <v>43.35</v>
      </c>
      <c r="Y51" s="205">
        <v>0</v>
      </c>
      <c r="Z51" s="205">
        <v>70.52</v>
      </c>
      <c r="AA51" s="205">
        <v>26.65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69.599999999999994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2.84</v>
      </c>
      <c r="L52" s="205">
        <v>298.62</v>
      </c>
      <c r="M52" s="205">
        <v>27.19</v>
      </c>
      <c r="N52" s="205">
        <v>34.92</v>
      </c>
      <c r="O52" s="205">
        <v>0</v>
      </c>
      <c r="P52" s="205">
        <v>41.17</v>
      </c>
      <c r="Q52" s="205">
        <v>0</v>
      </c>
      <c r="R52" s="205">
        <v>13.01</v>
      </c>
      <c r="S52" s="205">
        <v>7.8</v>
      </c>
      <c r="T52" s="205">
        <v>0</v>
      </c>
      <c r="U52" s="205">
        <v>51.57</v>
      </c>
      <c r="V52" s="205">
        <v>6.14</v>
      </c>
      <c r="W52" s="205">
        <v>13.72</v>
      </c>
      <c r="X52" s="205">
        <v>43.35</v>
      </c>
      <c r="Y52" s="205">
        <v>0</v>
      </c>
      <c r="Z52" s="205">
        <v>70.52</v>
      </c>
      <c r="AA52" s="205">
        <v>26.65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69.599999999999994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298.62</v>
      </c>
      <c r="M53" s="205">
        <v>27.19</v>
      </c>
      <c r="N53" s="205">
        <v>34.92</v>
      </c>
      <c r="O53" s="205">
        <v>0</v>
      </c>
      <c r="P53" s="205">
        <v>41.17</v>
      </c>
      <c r="Q53" s="205">
        <v>0</v>
      </c>
      <c r="R53" s="205">
        <v>13.01</v>
      </c>
      <c r="S53" s="205">
        <v>8.02</v>
      </c>
      <c r="T53" s="205">
        <v>0</v>
      </c>
      <c r="U53" s="205">
        <v>51.57</v>
      </c>
      <c r="V53" s="205">
        <v>6.13</v>
      </c>
      <c r="W53" s="205">
        <v>13.72</v>
      </c>
      <c r="X53" s="205">
        <v>43.35</v>
      </c>
      <c r="Y53" s="205">
        <v>0</v>
      </c>
      <c r="Z53" s="205">
        <v>71.92</v>
      </c>
      <c r="AA53" s="205">
        <v>26.65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69.599999999999994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298.62</v>
      </c>
      <c r="M54" s="205">
        <v>27.19</v>
      </c>
      <c r="N54" s="205">
        <v>34.92</v>
      </c>
      <c r="O54" s="205">
        <v>0</v>
      </c>
      <c r="P54" s="205">
        <v>41.17</v>
      </c>
      <c r="Q54" s="205">
        <v>0</v>
      </c>
      <c r="R54" s="205">
        <v>13.01</v>
      </c>
      <c r="S54" s="205">
        <v>8.02</v>
      </c>
      <c r="T54" s="205">
        <v>0</v>
      </c>
      <c r="U54" s="205">
        <v>51.57</v>
      </c>
      <c r="V54" s="205">
        <v>6.13</v>
      </c>
      <c r="W54" s="205">
        <v>13.72</v>
      </c>
      <c r="X54" s="205">
        <v>43.35</v>
      </c>
      <c r="Y54" s="205">
        <v>0</v>
      </c>
      <c r="Z54" s="205">
        <v>71.92</v>
      </c>
      <c r="AA54" s="205">
        <v>26.65</v>
      </c>
      <c r="AB54" s="205">
        <v>0</v>
      </c>
      <c r="AC54" s="205">
        <v>8.68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250.46</v>
      </c>
      <c r="M55" s="205">
        <v>27.19</v>
      </c>
      <c r="N55" s="205">
        <v>34.92</v>
      </c>
      <c r="O55" s="205">
        <v>0</v>
      </c>
      <c r="P55" s="205">
        <v>41.17</v>
      </c>
      <c r="Q55" s="205">
        <v>0</v>
      </c>
      <c r="R55" s="205">
        <v>6.53</v>
      </c>
      <c r="S55" s="205">
        <v>8.1</v>
      </c>
      <c r="T55" s="205">
        <v>0</v>
      </c>
      <c r="U55" s="205">
        <v>51.57</v>
      </c>
      <c r="V55" s="205">
        <v>6.13</v>
      </c>
      <c r="W55" s="205">
        <v>13.72</v>
      </c>
      <c r="X55" s="205">
        <v>42.52</v>
      </c>
      <c r="Y55" s="205">
        <v>0</v>
      </c>
      <c r="Z55" s="205">
        <v>70.52</v>
      </c>
      <c r="AA55" s="205">
        <v>26.66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231.19</v>
      </c>
      <c r="M56" s="205">
        <v>27.19</v>
      </c>
      <c r="N56" s="205">
        <v>34.92</v>
      </c>
      <c r="O56" s="205">
        <v>0</v>
      </c>
      <c r="P56" s="205">
        <v>41.17</v>
      </c>
      <c r="Q56" s="205">
        <v>0</v>
      </c>
      <c r="R56" s="205">
        <v>6.53</v>
      </c>
      <c r="S56" s="205">
        <v>8.1</v>
      </c>
      <c r="T56" s="205">
        <v>0</v>
      </c>
      <c r="U56" s="205">
        <v>51.57</v>
      </c>
      <c r="V56" s="205">
        <v>6.13</v>
      </c>
      <c r="W56" s="205">
        <v>13.72</v>
      </c>
      <c r="X56" s="205">
        <v>42.52</v>
      </c>
      <c r="Y56" s="205">
        <v>0</v>
      </c>
      <c r="Z56" s="205">
        <v>70.52</v>
      </c>
      <c r="AA56" s="205">
        <v>26.66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298.62</v>
      </c>
      <c r="M57" s="205">
        <v>27.19</v>
      </c>
      <c r="N57" s="205">
        <v>34.92</v>
      </c>
      <c r="O57" s="205">
        <v>0</v>
      </c>
      <c r="P57" s="205">
        <v>41.17</v>
      </c>
      <c r="Q57" s="205">
        <v>0</v>
      </c>
      <c r="R57" s="205">
        <v>6.53</v>
      </c>
      <c r="S57" s="205">
        <v>8.1</v>
      </c>
      <c r="T57" s="205">
        <v>0</v>
      </c>
      <c r="U57" s="205">
        <v>51.57</v>
      </c>
      <c r="V57" s="205">
        <v>6.13</v>
      </c>
      <c r="W57" s="205">
        <v>13.72</v>
      </c>
      <c r="X57" s="205">
        <v>42.52</v>
      </c>
      <c r="Y57" s="205">
        <v>0</v>
      </c>
      <c r="Z57" s="205">
        <v>70.52</v>
      </c>
      <c r="AA57" s="205">
        <v>26.66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298.62</v>
      </c>
      <c r="M58" s="205">
        <v>27.19</v>
      </c>
      <c r="N58" s="205">
        <v>34.92</v>
      </c>
      <c r="O58" s="205">
        <v>0</v>
      </c>
      <c r="P58" s="205">
        <v>41.17</v>
      </c>
      <c r="Q58" s="205">
        <v>0</v>
      </c>
      <c r="R58" s="205">
        <v>13.01</v>
      </c>
      <c r="S58" s="205">
        <v>8.1</v>
      </c>
      <c r="T58" s="205">
        <v>0</v>
      </c>
      <c r="U58" s="205">
        <v>51.57</v>
      </c>
      <c r="V58" s="205">
        <v>6.13</v>
      </c>
      <c r="W58" s="205">
        <v>13.72</v>
      </c>
      <c r="X58" s="205">
        <v>42.52</v>
      </c>
      <c r="Y58" s="205">
        <v>0</v>
      </c>
      <c r="Z58" s="205">
        <v>70.52</v>
      </c>
      <c r="AA58" s="205">
        <v>26.66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298.62</v>
      </c>
      <c r="M59" s="205">
        <v>27.19</v>
      </c>
      <c r="N59" s="205">
        <v>34.92</v>
      </c>
      <c r="O59" s="205">
        <v>0</v>
      </c>
      <c r="P59" s="205">
        <v>41.17</v>
      </c>
      <c r="Q59" s="205">
        <v>0</v>
      </c>
      <c r="R59" s="205">
        <v>13.01</v>
      </c>
      <c r="S59" s="205">
        <v>8.1</v>
      </c>
      <c r="T59" s="205">
        <v>0</v>
      </c>
      <c r="U59" s="205">
        <v>51.57</v>
      </c>
      <c r="V59" s="205">
        <v>6.13</v>
      </c>
      <c r="W59" s="205">
        <v>13.72</v>
      </c>
      <c r="X59" s="205">
        <v>42.65</v>
      </c>
      <c r="Y59" s="205">
        <v>0</v>
      </c>
      <c r="Z59" s="205">
        <v>70.52</v>
      </c>
      <c r="AA59" s="205">
        <v>26.66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298.62</v>
      </c>
      <c r="M60" s="205">
        <v>27.19</v>
      </c>
      <c r="N60" s="205">
        <v>34.92</v>
      </c>
      <c r="O60" s="205">
        <v>0</v>
      </c>
      <c r="P60" s="205">
        <v>41.17</v>
      </c>
      <c r="Q60" s="205">
        <v>0</v>
      </c>
      <c r="R60" s="205">
        <v>13.01</v>
      </c>
      <c r="S60" s="205">
        <v>8.1</v>
      </c>
      <c r="T60" s="205">
        <v>0</v>
      </c>
      <c r="U60" s="205">
        <v>51.57</v>
      </c>
      <c r="V60" s="205">
        <v>6.13</v>
      </c>
      <c r="W60" s="205">
        <v>13.72</v>
      </c>
      <c r="X60" s="205">
        <v>42.65</v>
      </c>
      <c r="Y60" s="205">
        <v>0</v>
      </c>
      <c r="Z60" s="205">
        <v>70.52</v>
      </c>
      <c r="AA60" s="205">
        <v>26.66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69.599999999999994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298.62</v>
      </c>
      <c r="M61" s="205">
        <v>27.19</v>
      </c>
      <c r="N61" s="205">
        <v>34.92</v>
      </c>
      <c r="O61" s="205">
        <v>0</v>
      </c>
      <c r="P61" s="205">
        <v>41.17</v>
      </c>
      <c r="Q61" s="205">
        <v>0</v>
      </c>
      <c r="R61" s="205">
        <v>13.01</v>
      </c>
      <c r="S61" s="205">
        <v>8.1</v>
      </c>
      <c r="T61" s="205">
        <v>0</v>
      </c>
      <c r="U61" s="205">
        <v>51.57</v>
      </c>
      <c r="V61" s="205">
        <v>6.13</v>
      </c>
      <c r="W61" s="205">
        <v>13.72</v>
      </c>
      <c r="X61" s="205">
        <v>43.35</v>
      </c>
      <c r="Y61" s="205">
        <v>0</v>
      </c>
      <c r="Z61" s="205">
        <v>70.52</v>
      </c>
      <c r="AA61" s="205">
        <v>23.47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69.599999999999994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298.62</v>
      </c>
      <c r="M62" s="205">
        <v>27.19</v>
      </c>
      <c r="N62" s="205">
        <v>34.92</v>
      </c>
      <c r="O62" s="205">
        <v>0</v>
      </c>
      <c r="P62" s="205">
        <v>41.17</v>
      </c>
      <c r="Q62" s="205">
        <v>0</v>
      </c>
      <c r="R62" s="205">
        <v>13.01</v>
      </c>
      <c r="S62" s="205">
        <v>8.1</v>
      </c>
      <c r="T62" s="205">
        <v>0</v>
      </c>
      <c r="U62" s="205">
        <v>51.57</v>
      </c>
      <c r="V62" s="205">
        <v>6.13</v>
      </c>
      <c r="W62" s="205">
        <v>13.72</v>
      </c>
      <c r="X62" s="205">
        <v>43.35</v>
      </c>
      <c r="Y62" s="205">
        <v>0</v>
      </c>
      <c r="Z62" s="205">
        <v>70.52</v>
      </c>
      <c r="AA62" s="205">
        <v>23.47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69.599999999999994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298.62</v>
      </c>
      <c r="M63" s="205">
        <v>27.19</v>
      </c>
      <c r="N63" s="205">
        <v>34.92</v>
      </c>
      <c r="O63" s="205">
        <v>0</v>
      </c>
      <c r="P63" s="205">
        <v>41.17</v>
      </c>
      <c r="Q63" s="205">
        <v>0</v>
      </c>
      <c r="R63" s="205">
        <v>13.01</v>
      </c>
      <c r="S63" s="205">
        <v>8.1</v>
      </c>
      <c r="T63" s="205">
        <v>0</v>
      </c>
      <c r="U63" s="205">
        <v>51.57</v>
      </c>
      <c r="V63" s="205">
        <v>6.13</v>
      </c>
      <c r="W63" s="205">
        <v>13.72</v>
      </c>
      <c r="X63" s="205">
        <v>43.35</v>
      </c>
      <c r="Y63" s="205">
        <v>0</v>
      </c>
      <c r="Z63" s="205">
        <v>70.52</v>
      </c>
      <c r="AA63" s="205">
        <v>26.65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69.599999999999994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298.62</v>
      </c>
      <c r="M64" s="205">
        <v>27.19</v>
      </c>
      <c r="N64" s="205">
        <v>34.92</v>
      </c>
      <c r="O64" s="205">
        <v>0</v>
      </c>
      <c r="P64" s="205">
        <v>41.17</v>
      </c>
      <c r="Q64" s="205">
        <v>0</v>
      </c>
      <c r="R64" s="205">
        <v>13.01</v>
      </c>
      <c r="S64" s="205">
        <v>8.1</v>
      </c>
      <c r="T64" s="205">
        <v>0</v>
      </c>
      <c r="U64" s="205">
        <v>51.57</v>
      </c>
      <c r="V64" s="205">
        <v>6.13</v>
      </c>
      <c r="W64" s="205">
        <v>13.72</v>
      </c>
      <c r="X64" s="205">
        <v>43.35</v>
      </c>
      <c r="Y64" s="205">
        <v>0</v>
      </c>
      <c r="Z64" s="205">
        <v>70.52</v>
      </c>
      <c r="AA64" s="205">
        <v>26.65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69.599999999999994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298.62</v>
      </c>
      <c r="M65" s="205">
        <v>27.19</v>
      </c>
      <c r="N65" s="205">
        <v>34.92</v>
      </c>
      <c r="O65" s="205">
        <v>0</v>
      </c>
      <c r="P65" s="205">
        <v>41.17</v>
      </c>
      <c r="Q65" s="205">
        <v>0</v>
      </c>
      <c r="R65" s="205">
        <v>13.01</v>
      </c>
      <c r="S65" s="205">
        <v>8.1</v>
      </c>
      <c r="T65" s="205">
        <v>0</v>
      </c>
      <c r="U65" s="205">
        <v>51.57</v>
      </c>
      <c r="V65" s="205">
        <v>6.13</v>
      </c>
      <c r="W65" s="205">
        <v>13.72</v>
      </c>
      <c r="X65" s="205">
        <v>43.35</v>
      </c>
      <c r="Y65" s="205">
        <v>0</v>
      </c>
      <c r="Z65" s="205">
        <v>70.52</v>
      </c>
      <c r="AA65" s="205">
        <v>26.65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69.599999999999994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298.62</v>
      </c>
      <c r="M66" s="205">
        <v>27.19</v>
      </c>
      <c r="N66" s="205">
        <v>34.92</v>
      </c>
      <c r="O66" s="205">
        <v>0</v>
      </c>
      <c r="P66" s="205">
        <v>41.17</v>
      </c>
      <c r="Q66" s="205">
        <v>0</v>
      </c>
      <c r="R66" s="205">
        <v>13.01</v>
      </c>
      <c r="S66" s="205">
        <v>8.1</v>
      </c>
      <c r="T66" s="205">
        <v>0</v>
      </c>
      <c r="U66" s="205">
        <v>51.57</v>
      </c>
      <c r="V66" s="205">
        <v>6.13</v>
      </c>
      <c r="W66" s="205">
        <v>13.72</v>
      </c>
      <c r="X66" s="205">
        <v>43.35</v>
      </c>
      <c r="Y66" s="205">
        <v>0</v>
      </c>
      <c r="Z66" s="205">
        <v>70.52</v>
      </c>
      <c r="AA66" s="205">
        <v>26.65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69.599999999999994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297.31</v>
      </c>
      <c r="M67" s="205">
        <v>27.19</v>
      </c>
      <c r="N67" s="205">
        <v>34.92</v>
      </c>
      <c r="O67" s="205">
        <v>0</v>
      </c>
      <c r="P67" s="205">
        <v>41.17</v>
      </c>
      <c r="Q67" s="205">
        <v>0</v>
      </c>
      <c r="R67" s="205">
        <v>13.01</v>
      </c>
      <c r="S67" s="205">
        <v>7.89</v>
      </c>
      <c r="T67" s="205">
        <v>0</v>
      </c>
      <c r="U67" s="205">
        <v>51.57</v>
      </c>
      <c r="V67" s="205">
        <v>6.13</v>
      </c>
      <c r="W67" s="205">
        <v>13.72</v>
      </c>
      <c r="X67" s="205">
        <v>43.35</v>
      </c>
      <c r="Y67" s="205">
        <v>0</v>
      </c>
      <c r="Z67" s="205">
        <v>70.52</v>
      </c>
      <c r="AA67" s="205">
        <v>26.65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69.599999999999994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1.93</v>
      </c>
      <c r="H68" s="205">
        <v>0</v>
      </c>
      <c r="I68" s="205">
        <v>0</v>
      </c>
      <c r="J68" s="205">
        <v>0</v>
      </c>
      <c r="K68" s="205">
        <v>2.95</v>
      </c>
      <c r="L68" s="205">
        <v>297.31</v>
      </c>
      <c r="M68" s="205">
        <v>27.19</v>
      </c>
      <c r="N68" s="205">
        <v>34.92</v>
      </c>
      <c r="O68" s="205">
        <v>0</v>
      </c>
      <c r="P68" s="205">
        <v>41.17</v>
      </c>
      <c r="Q68" s="205">
        <v>0</v>
      </c>
      <c r="R68" s="205">
        <v>13.01</v>
      </c>
      <c r="S68" s="205">
        <v>7.89</v>
      </c>
      <c r="T68" s="205">
        <v>0</v>
      </c>
      <c r="U68" s="205">
        <v>51.57</v>
      </c>
      <c r="V68" s="205">
        <v>6.13</v>
      </c>
      <c r="W68" s="205">
        <v>13.72</v>
      </c>
      <c r="X68" s="205">
        <v>43.35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69.599999999999994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1.93</v>
      </c>
      <c r="E69" s="205">
        <v>0</v>
      </c>
      <c r="F69" s="205">
        <v>0</v>
      </c>
      <c r="G69" s="205">
        <v>1.93</v>
      </c>
      <c r="H69" s="205">
        <v>0</v>
      </c>
      <c r="I69" s="205">
        <v>0</v>
      </c>
      <c r="J69" s="205">
        <v>0</v>
      </c>
      <c r="K69" s="205">
        <v>2.95</v>
      </c>
      <c r="L69" s="205">
        <v>297.31</v>
      </c>
      <c r="M69" s="205">
        <v>27.19</v>
      </c>
      <c r="N69" s="205">
        <v>34.92</v>
      </c>
      <c r="O69" s="205">
        <v>0</v>
      </c>
      <c r="P69" s="205">
        <v>41.17</v>
      </c>
      <c r="Q69" s="205">
        <v>0</v>
      </c>
      <c r="R69" s="205">
        <v>13.01</v>
      </c>
      <c r="S69" s="205">
        <v>7.82</v>
      </c>
      <c r="T69" s="205">
        <v>0</v>
      </c>
      <c r="U69" s="205">
        <v>51.57</v>
      </c>
      <c r="V69" s="205">
        <v>6.13</v>
      </c>
      <c r="W69" s="205">
        <v>13.72</v>
      </c>
      <c r="X69" s="205">
        <v>43.35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69.599999999999994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1.93</v>
      </c>
      <c r="H70" s="205">
        <v>0</v>
      </c>
      <c r="I70" s="205">
        <v>0</v>
      </c>
      <c r="J70" s="205">
        <v>0</v>
      </c>
      <c r="K70" s="205">
        <v>2.95</v>
      </c>
      <c r="L70" s="205">
        <v>297.39</v>
      </c>
      <c r="M70" s="205">
        <v>27.19</v>
      </c>
      <c r="N70" s="205">
        <v>34.92</v>
      </c>
      <c r="O70" s="205">
        <v>0</v>
      </c>
      <c r="P70" s="205">
        <v>41.17</v>
      </c>
      <c r="Q70" s="205">
        <v>0</v>
      </c>
      <c r="R70" s="205">
        <v>12.53</v>
      </c>
      <c r="S70" s="205">
        <v>7.8</v>
      </c>
      <c r="T70" s="205">
        <v>0</v>
      </c>
      <c r="U70" s="205">
        <v>51.57</v>
      </c>
      <c r="V70" s="205">
        <v>6.13</v>
      </c>
      <c r="W70" s="205">
        <v>13.72</v>
      </c>
      <c r="X70" s="205">
        <v>43.35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1.93</v>
      </c>
      <c r="H71" s="205">
        <v>0</v>
      </c>
      <c r="I71" s="205">
        <v>0</v>
      </c>
      <c r="J71" s="205">
        <v>0</v>
      </c>
      <c r="K71" s="205">
        <v>2.95</v>
      </c>
      <c r="L71" s="205">
        <v>297.39</v>
      </c>
      <c r="M71" s="205">
        <v>27.19</v>
      </c>
      <c r="N71" s="205">
        <v>34.92</v>
      </c>
      <c r="O71" s="205">
        <v>0</v>
      </c>
      <c r="P71" s="205">
        <v>41.17</v>
      </c>
      <c r="Q71" s="205">
        <v>0</v>
      </c>
      <c r="R71" s="205">
        <v>12.53</v>
      </c>
      <c r="S71" s="205">
        <v>7.8</v>
      </c>
      <c r="T71" s="205">
        <v>0</v>
      </c>
      <c r="U71" s="205">
        <v>51.57</v>
      </c>
      <c r="V71" s="205">
        <v>6.13</v>
      </c>
      <c r="W71" s="205">
        <v>10.44</v>
      </c>
      <c r="X71" s="205">
        <v>43.35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64.16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17.86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1.93</v>
      </c>
      <c r="H72" s="205">
        <v>0</v>
      </c>
      <c r="I72" s="205">
        <v>0</v>
      </c>
      <c r="J72" s="205">
        <v>0</v>
      </c>
      <c r="K72" s="205">
        <v>2.95</v>
      </c>
      <c r="L72" s="205">
        <v>297.39</v>
      </c>
      <c r="M72" s="205">
        <v>27.19</v>
      </c>
      <c r="N72" s="205">
        <v>34.92</v>
      </c>
      <c r="O72" s="205">
        <v>0</v>
      </c>
      <c r="P72" s="205">
        <v>41.17</v>
      </c>
      <c r="Q72" s="205">
        <v>0</v>
      </c>
      <c r="R72" s="205">
        <v>12.53</v>
      </c>
      <c r="S72" s="205">
        <v>7.8</v>
      </c>
      <c r="T72" s="205">
        <v>0</v>
      </c>
      <c r="U72" s="205">
        <v>51.57</v>
      </c>
      <c r="V72" s="205">
        <v>6.13</v>
      </c>
      <c r="W72" s="205">
        <v>10.44</v>
      </c>
      <c r="X72" s="205">
        <v>43.35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64.16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14.27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295.43</v>
      </c>
      <c r="M73" s="205">
        <v>27.19</v>
      </c>
      <c r="N73" s="205">
        <v>34.92</v>
      </c>
      <c r="O73" s="205">
        <v>0</v>
      </c>
      <c r="P73" s="205">
        <v>41.17</v>
      </c>
      <c r="Q73" s="205">
        <v>0</v>
      </c>
      <c r="R73" s="205">
        <v>12.53</v>
      </c>
      <c r="S73" s="205">
        <v>7.8</v>
      </c>
      <c r="T73" s="205">
        <v>0</v>
      </c>
      <c r="U73" s="205">
        <v>51.57</v>
      </c>
      <c r="V73" s="205">
        <v>6.13</v>
      </c>
      <c r="W73" s="205">
        <v>10.44</v>
      </c>
      <c r="X73" s="205">
        <v>43.35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64.16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9.0500000000000007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308.57</v>
      </c>
      <c r="M74" s="205">
        <v>27.19</v>
      </c>
      <c r="N74" s="205">
        <v>34.92</v>
      </c>
      <c r="O74" s="205">
        <v>0</v>
      </c>
      <c r="P74" s="205">
        <v>41.17</v>
      </c>
      <c r="Q74" s="205">
        <v>0</v>
      </c>
      <c r="R74" s="205">
        <v>12.53</v>
      </c>
      <c r="S74" s="205">
        <v>7.8</v>
      </c>
      <c r="T74" s="205">
        <v>0</v>
      </c>
      <c r="U74" s="205">
        <v>51.57</v>
      </c>
      <c r="V74" s="205">
        <v>6.13</v>
      </c>
      <c r="W74" s="205">
        <v>10.44</v>
      </c>
      <c r="X74" s="205">
        <v>43.35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64.16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4.79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394.95</v>
      </c>
      <c r="M75" s="205">
        <v>27.19</v>
      </c>
      <c r="N75" s="205">
        <v>34.92</v>
      </c>
      <c r="O75" s="205">
        <v>0</v>
      </c>
      <c r="P75" s="205">
        <v>41.17</v>
      </c>
      <c r="Q75" s="205">
        <v>0</v>
      </c>
      <c r="R75" s="205">
        <v>12.53</v>
      </c>
      <c r="S75" s="205">
        <v>7.8</v>
      </c>
      <c r="T75" s="205">
        <v>0</v>
      </c>
      <c r="U75" s="205">
        <v>51.57</v>
      </c>
      <c r="V75" s="205">
        <v>6.13</v>
      </c>
      <c r="W75" s="205">
        <v>10.44</v>
      </c>
      <c r="X75" s="205">
        <v>43.35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65.25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394.95</v>
      </c>
      <c r="M76" s="205">
        <v>27.19</v>
      </c>
      <c r="N76" s="205">
        <v>34.92</v>
      </c>
      <c r="O76" s="205">
        <v>0</v>
      </c>
      <c r="P76" s="205">
        <v>41.17</v>
      </c>
      <c r="Q76" s="205">
        <v>0</v>
      </c>
      <c r="R76" s="205">
        <v>12.53</v>
      </c>
      <c r="S76" s="205">
        <v>7.8</v>
      </c>
      <c r="T76" s="205">
        <v>0</v>
      </c>
      <c r="U76" s="205">
        <v>51.57</v>
      </c>
      <c r="V76" s="205">
        <v>6.13</v>
      </c>
      <c r="W76" s="205">
        <v>10.44</v>
      </c>
      <c r="X76" s="205">
        <v>43.35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65.25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394.95</v>
      </c>
      <c r="M77" s="205">
        <v>27.19</v>
      </c>
      <c r="N77" s="205">
        <v>34.92</v>
      </c>
      <c r="O77" s="205">
        <v>0</v>
      </c>
      <c r="P77" s="205">
        <v>41.17</v>
      </c>
      <c r="Q77" s="205">
        <v>0</v>
      </c>
      <c r="R77" s="205">
        <v>12.53</v>
      </c>
      <c r="S77" s="205">
        <v>7.8</v>
      </c>
      <c r="T77" s="205">
        <v>0</v>
      </c>
      <c r="U77" s="205">
        <v>51.57</v>
      </c>
      <c r="V77" s="205">
        <v>6.13</v>
      </c>
      <c r="W77" s="205">
        <v>10.44</v>
      </c>
      <c r="X77" s="205">
        <v>43.35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394.95</v>
      </c>
      <c r="M78" s="205">
        <v>27.19</v>
      </c>
      <c r="N78" s="205">
        <v>34.92</v>
      </c>
      <c r="O78" s="205">
        <v>0</v>
      </c>
      <c r="P78" s="205">
        <v>41.17</v>
      </c>
      <c r="Q78" s="205">
        <v>0</v>
      </c>
      <c r="R78" s="205">
        <v>12.53</v>
      </c>
      <c r="S78" s="205">
        <v>7.8</v>
      </c>
      <c r="T78" s="205">
        <v>0</v>
      </c>
      <c r="U78" s="205">
        <v>51.57</v>
      </c>
      <c r="V78" s="205">
        <v>6.13</v>
      </c>
      <c r="W78" s="205">
        <v>10.44</v>
      </c>
      <c r="X78" s="205">
        <v>43.35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394.95</v>
      </c>
      <c r="M79" s="205">
        <v>27.19</v>
      </c>
      <c r="N79" s="205">
        <v>34.92</v>
      </c>
      <c r="O79" s="205">
        <v>0</v>
      </c>
      <c r="P79" s="205">
        <v>41.17</v>
      </c>
      <c r="Q79" s="205">
        <v>0</v>
      </c>
      <c r="R79" s="205">
        <v>12.53</v>
      </c>
      <c r="S79" s="205">
        <v>7.8</v>
      </c>
      <c r="T79" s="205">
        <v>0</v>
      </c>
      <c r="U79" s="205">
        <v>51.57</v>
      </c>
      <c r="V79" s="205">
        <v>6.13</v>
      </c>
      <c r="W79" s="205">
        <v>10.44</v>
      </c>
      <c r="X79" s="205">
        <v>43.35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394.95</v>
      </c>
      <c r="M80" s="205">
        <v>27.19</v>
      </c>
      <c r="N80" s="205">
        <v>34.92</v>
      </c>
      <c r="O80" s="205">
        <v>0</v>
      </c>
      <c r="P80" s="205">
        <v>41.17</v>
      </c>
      <c r="Q80" s="205">
        <v>0</v>
      </c>
      <c r="R80" s="205">
        <v>12.53</v>
      </c>
      <c r="S80" s="205">
        <v>7.8</v>
      </c>
      <c r="T80" s="205">
        <v>0</v>
      </c>
      <c r="U80" s="205">
        <v>51.57</v>
      </c>
      <c r="V80" s="205">
        <v>6.13</v>
      </c>
      <c r="W80" s="205">
        <v>10.44</v>
      </c>
      <c r="X80" s="205">
        <v>43.35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394.95</v>
      </c>
      <c r="M81" s="205">
        <v>27.19</v>
      </c>
      <c r="N81" s="205">
        <v>34.92</v>
      </c>
      <c r="O81" s="205">
        <v>0</v>
      </c>
      <c r="P81" s="205">
        <v>41.17</v>
      </c>
      <c r="Q81" s="205">
        <v>0</v>
      </c>
      <c r="R81" s="205">
        <v>12.53</v>
      </c>
      <c r="S81" s="205">
        <v>7.8</v>
      </c>
      <c r="T81" s="205">
        <v>0</v>
      </c>
      <c r="U81" s="205">
        <v>51.57</v>
      </c>
      <c r="V81" s="205">
        <v>6.13</v>
      </c>
      <c r="W81" s="205">
        <v>10.44</v>
      </c>
      <c r="X81" s="205">
        <v>43.35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69.599999999999994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394.95</v>
      </c>
      <c r="M82" s="205">
        <v>27.19</v>
      </c>
      <c r="N82" s="205">
        <v>34.92</v>
      </c>
      <c r="O82" s="205">
        <v>0</v>
      </c>
      <c r="P82" s="205">
        <v>41.17</v>
      </c>
      <c r="Q82" s="205">
        <v>0</v>
      </c>
      <c r="R82" s="205">
        <v>12.53</v>
      </c>
      <c r="S82" s="205">
        <v>7.8</v>
      </c>
      <c r="T82" s="205">
        <v>0</v>
      </c>
      <c r="U82" s="205">
        <v>51.57</v>
      </c>
      <c r="V82" s="205">
        <v>6.13</v>
      </c>
      <c r="W82" s="205">
        <v>10.44</v>
      </c>
      <c r="X82" s="205">
        <v>43.35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69.599999999999994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346.79</v>
      </c>
      <c r="M83" s="205">
        <v>27.19</v>
      </c>
      <c r="N83" s="205">
        <v>34.92</v>
      </c>
      <c r="O83" s="205">
        <v>0</v>
      </c>
      <c r="P83" s="205">
        <v>41.17</v>
      </c>
      <c r="Q83" s="205">
        <v>0</v>
      </c>
      <c r="R83" s="205">
        <v>12.53</v>
      </c>
      <c r="S83" s="205">
        <v>7.8</v>
      </c>
      <c r="T83" s="205">
        <v>0</v>
      </c>
      <c r="U83" s="205">
        <v>51.57</v>
      </c>
      <c r="V83" s="205">
        <v>6.13</v>
      </c>
      <c r="W83" s="205">
        <v>13.72</v>
      </c>
      <c r="X83" s="205">
        <v>43.35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69.599999999999994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298.62</v>
      </c>
      <c r="M84" s="205">
        <v>27.19</v>
      </c>
      <c r="N84" s="205">
        <v>34.92</v>
      </c>
      <c r="O84" s="205">
        <v>0</v>
      </c>
      <c r="P84" s="205">
        <v>41.17</v>
      </c>
      <c r="Q84" s="205">
        <v>0</v>
      </c>
      <c r="R84" s="205">
        <v>12.53</v>
      </c>
      <c r="S84" s="205">
        <v>7.8</v>
      </c>
      <c r="T84" s="205">
        <v>0</v>
      </c>
      <c r="U84" s="205">
        <v>51.57</v>
      </c>
      <c r="V84" s="205">
        <v>6.13</v>
      </c>
      <c r="W84" s="205">
        <v>13.72</v>
      </c>
      <c r="X84" s="205">
        <v>43.35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69.599999999999994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298.62</v>
      </c>
      <c r="M85" s="205">
        <v>27.19</v>
      </c>
      <c r="N85" s="205">
        <v>34.92</v>
      </c>
      <c r="O85" s="205">
        <v>0</v>
      </c>
      <c r="P85" s="205">
        <v>41.17</v>
      </c>
      <c r="Q85" s="205">
        <v>0</v>
      </c>
      <c r="R85" s="205">
        <v>13.01</v>
      </c>
      <c r="S85" s="205">
        <v>8.1</v>
      </c>
      <c r="T85" s="205">
        <v>0</v>
      </c>
      <c r="U85" s="205">
        <v>51.57</v>
      </c>
      <c r="V85" s="205">
        <v>6.13</v>
      </c>
      <c r="W85" s="205">
        <v>13.72</v>
      </c>
      <c r="X85" s="205">
        <v>43.35</v>
      </c>
      <c r="Y85" s="205">
        <v>0</v>
      </c>
      <c r="Z85" s="205">
        <v>70.52</v>
      </c>
      <c r="AA85" s="205">
        <v>26.65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69.599999999999994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298.62</v>
      </c>
      <c r="M86" s="205">
        <v>27.19</v>
      </c>
      <c r="N86" s="205">
        <v>34.92</v>
      </c>
      <c r="O86" s="205">
        <v>0</v>
      </c>
      <c r="P86" s="205">
        <v>41.17</v>
      </c>
      <c r="Q86" s="205">
        <v>0</v>
      </c>
      <c r="R86" s="205">
        <v>13.01</v>
      </c>
      <c r="S86" s="205">
        <v>8.1</v>
      </c>
      <c r="T86" s="205">
        <v>0</v>
      </c>
      <c r="U86" s="205">
        <v>51.57</v>
      </c>
      <c r="V86" s="205">
        <v>6.13</v>
      </c>
      <c r="W86" s="205">
        <v>13.72</v>
      </c>
      <c r="X86" s="205">
        <v>43.35</v>
      </c>
      <c r="Y86" s="205">
        <v>0</v>
      </c>
      <c r="Z86" s="205">
        <v>70.52</v>
      </c>
      <c r="AA86" s="205">
        <v>26.65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56.37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298.62</v>
      </c>
      <c r="M87" s="205">
        <v>27.19</v>
      </c>
      <c r="N87" s="205">
        <v>34.92</v>
      </c>
      <c r="O87" s="205">
        <v>0</v>
      </c>
      <c r="P87" s="205">
        <v>41.17</v>
      </c>
      <c r="Q87" s="205">
        <v>0</v>
      </c>
      <c r="R87" s="205">
        <v>6.54</v>
      </c>
      <c r="S87" s="205">
        <v>7.97</v>
      </c>
      <c r="T87" s="205">
        <v>0</v>
      </c>
      <c r="U87" s="205">
        <v>51.57</v>
      </c>
      <c r="V87" s="205">
        <v>6.13</v>
      </c>
      <c r="W87" s="205">
        <v>13.72</v>
      </c>
      <c r="X87" s="205">
        <v>43.35</v>
      </c>
      <c r="Y87" s="205">
        <v>0</v>
      </c>
      <c r="Z87" s="205">
        <v>70.52</v>
      </c>
      <c r="AA87" s="205">
        <v>26.65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298.62</v>
      </c>
      <c r="M88" s="205">
        <v>27.19</v>
      </c>
      <c r="N88" s="205">
        <v>34.92</v>
      </c>
      <c r="O88" s="205">
        <v>0</v>
      </c>
      <c r="P88" s="205">
        <v>41.17</v>
      </c>
      <c r="Q88" s="205">
        <v>0</v>
      </c>
      <c r="R88" s="205">
        <v>6.54</v>
      </c>
      <c r="S88" s="205">
        <v>8.1</v>
      </c>
      <c r="T88" s="205">
        <v>0</v>
      </c>
      <c r="U88" s="205">
        <v>51.57</v>
      </c>
      <c r="V88" s="205">
        <v>6.13</v>
      </c>
      <c r="W88" s="205">
        <v>13.72</v>
      </c>
      <c r="X88" s="205">
        <v>43.35</v>
      </c>
      <c r="Y88" s="205">
        <v>0</v>
      </c>
      <c r="Z88" s="205">
        <v>70.52</v>
      </c>
      <c r="AA88" s="205">
        <v>26.65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298.62</v>
      </c>
      <c r="M89" s="205">
        <v>27.19</v>
      </c>
      <c r="N89" s="205">
        <v>34.92</v>
      </c>
      <c r="O89" s="205">
        <v>0</v>
      </c>
      <c r="P89" s="205">
        <v>41.17</v>
      </c>
      <c r="Q89" s="205">
        <v>0</v>
      </c>
      <c r="R89" s="205">
        <v>6.54</v>
      </c>
      <c r="S89" s="205">
        <v>8.1</v>
      </c>
      <c r="T89" s="205">
        <v>0</v>
      </c>
      <c r="U89" s="205">
        <v>51.57</v>
      </c>
      <c r="V89" s="205">
        <v>6.13</v>
      </c>
      <c r="W89" s="205">
        <v>13.72</v>
      </c>
      <c r="X89" s="205">
        <v>43.35</v>
      </c>
      <c r="Y89" s="205">
        <v>0</v>
      </c>
      <c r="Z89" s="205">
        <v>70.52</v>
      </c>
      <c r="AA89" s="205">
        <v>26.65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298.62</v>
      </c>
      <c r="M90" s="205">
        <v>27.19</v>
      </c>
      <c r="N90" s="205">
        <v>34.92</v>
      </c>
      <c r="O90" s="205">
        <v>0</v>
      </c>
      <c r="P90" s="205">
        <v>41.17</v>
      </c>
      <c r="Q90" s="205">
        <v>0</v>
      </c>
      <c r="R90" s="205">
        <v>6.54</v>
      </c>
      <c r="S90" s="205">
        <v>8.1</v>
      </c>
      <c r="T90" s="205">
        <v>0</v>
      </c>
      <c r="U90" s="205">
        <v>51.57</v>
      </c>
      <c r="V90" s="205">
        <v>6.13</v>
      </c>
      <c r="W90" s="205">
        <v>13.72</v>
      </c>
      <c r="X90" s="205">
        <v>43.35</v>
      </c>
      <c r="Y90" s="205">
        <v>0</v>
      </c>
      <c r="Z90" s="205">
        <v>70.52</v>
      </c>
      <c r="AA90" s="205">
        <v>26.65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298.62</v>
      </c>
      <c r="M91" s="205">
        <v>27.19</v>
      </c>
      <c r="N91" s="205">
        <v>34.92</v>
      </c>
      <c r="O91" s="205">
        <v>0</v>
      </c>
      <c r="P91" s="205">
        <v>41.17</v>
      </c>
      <c r="Q91" s="205">
        <v>0</v>
      </c>
      <c r="R91" s="205">
        <v>6.38</v>
      </c>
      <c r="S91" s="205">
        <v>8.1</v>
      </c>
      <c r="T91" s="205">
        <v>0</v>
      </c>
      <c r="U91" s="205">
        <v>51.57</v>
      </c>
      <c r="V91" s="205">
        <v>6.13</v>
      </c>
      <c r="W91" s="205">
        <v>13.72</v>
      </c>
      <c r="X91" s="205">
        <v>43.35</v>
      </c>
      <c r="Y91" s="205">
        <v>0</v>
      </c>
      <c r="Z91" s="205">
        <v>70.52</v>
      </c>
      <c r="AA91" s="205">
        <v>26.65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298.62</v>
      </c>
      <c r="M92" s="205">
        <v>27.19</v>
      </c>
      <c r="N92" s="205">
        <v>34.92</v>
      </c>
      <c r="O92" s="205">
        <v>0</v>
      </c>
      <c r="P92" s="205">
        <v>41.17</v>
      </c>
      <c r="Q92" s="205">
        <v>0</v>
      </c>
      <c r="R92" s="205">
        <v>6.54</v>
      </c>
      <c r="S92" s="205">
        <v>8.1</v>
      </c>
      <c r="T92" s="205">
        <v>0</v>
      </c>
      <c r="U92" s="205">
        <v>51.57</v>
      </c>
      <c r="V92" s="205">
        <v>6.13</v>
      </c>
      <c r="W92" s="205">
        <v>13.72</v>
      </c>
      <c r="X92" s="205">
        <v>43.35</v>
      </c>
      <c r="Y92" s="205">
        <v>0</v>
      </c>
      <c r="Z92" s="205">
        <v>70.52</v>
      </c>
      <c r="AA92" s="205">
        <v>26.65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298.62</v>
      </c>
      <c r="M93" s="205">
        <v>27.19</v>
      </c>
      <c r="N93" s="205">
        <v>34.92</v>
      </c>
      <c r="O93" s="205">
        <v>0</v>
      </c>
      <c r="P93" s="205">
        <v>41.17</v>
      </c>
      <c r="Q93" s="205">
        <v>0</v>
      </c>
      <c r="R93" s="205">
        <v>6.54</v>
      </c>
      <c r="S93" s="205">
        <v>8.1</v>
      </c>
      <c r="T93" s="205">
        <v>0</v>
      </c>
      <c r="U93" s="205">
        <v>51.57</v>
      </c>
      <c r="V93" s="205">
        <v>6.13</v>
      </c>
      <c r="W93" s="205">
        <v>13.72</v>
      </c>
      <c r="X93" s="205">
        <v>43.35</v>
      </c>
      <c r="Y93" s="205">
        <v>0</v>
      </c>
      <c r="Z93" s="205">
        <v>70.52</v>
      </c>
      <c r="AA93" s="205">
        <v>26.66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298.62</v>
      </c>
      <c r="M94" s="205">
        <v>27.19</v>
      </c>
      <c r="N94" s="205">
        <v>34.92</v>
      </c>
      <c r="O94" s="205">
        <v>0</v>
      </c>
      <c r="P94" s="205">
        <v>41.17</v>
      </c>
      <c r="Q94" s="205">
        <v>0</v>
      </c>
      <c r="R94" s="205">
        <v>6.54</v>
      </c>
      <c r="S94" s="205">
        <v>8.1</v>
      </c>
      <c r="T94" s="205">
        <v>0</v>
      </c>
      <c r="U94" s="205">
        <v>51.57</v>
      </c>
      <c r="V94" s="205">
        <v>6.13</v>
      </c>
      <c r="W94" s="205">
        <v>13.72</v>
      </c>
      <c r="X94" s="205">
        <v>43.35</v>
      </c>
      <c r="Y94" s="205">
        <v>0</v>
      </c>
      <c r="Z94" s="205">
        <v>70.52</v>
      </c>
      <c r="AA94" s="205">
        <v>26.66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2.97</v>
      </c>
      <c r="L95" s="205">
        <v>298.62</v>
      </c>
      <c r="M95" s="205">
        <v>27.19</v>
      </c>
      <c r="N95" s="205">
        <v>34.92</v>
      </c>
      <c r="O95" s="205">
        <v>0</v>
      </c>
      <c r="P95" s="205">
        <v>41.17</v>
      </c>
      <c r="Q95" s="205">
        <v>0</v>
      </c>
      <c r="R95" s="205">
        <v>6.54</v>
      </c>
      <c r="S95" s="205">
        <v>8.1</v>
      </c>
      <c r="T95" s="205">
        <v>0</v>
      </c>
      <c r="U95" s="205">
        <v>51.57</v>
      </c>
      <c r="V95" s="205">
        <v>6.13</v>
      </c>
      <c r="W95" s="205">
        <v>13.72</v>
      </c>
      <c r="X95" s="205">
        <v>43.35</v>
      </c>
      <c r="Y95" s="205">
        <v>0</v>
      </c>
      <c r="Z95" s="205">
        <v>70.52</v>
      </c>
      <c r="AA95" s="205">
        <v>26.65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2.97</v>
      </c>
      <c r="L96" s="205">
        <v>298.62</v>
      </c>
      <c r="M96" s="205">
        <v>27.19</v>
      </c>
      <c r="N96" s="205">
        <v>34.92</v>
      </c>
      <c r="O96" s="205">
        <v>0</v>
      </c>
      <c r="P96" s="205">
        <v>41.17</v>
      </c>
      <c r="Q96" s="205">
        <v>0</v>
      </c>
      <c r="R96" s="205">
        <v>6.54</v>
      </c>
      <c r="S96" s="205">
        <v>8.1</v>
      </c>
      <c r="T96" s="205">
        <v>0</v>
      </c>
      <c r="U96" s="205">
        <v>51.57</v>
      </c>
      <c r="V96" s="205">
        <v>6.13</v>
      </c>
      <c r="W96" s="205">
        <v>13.72</v>
      </c>
      <c r="X96" s="205">
        <v>43.35</v>
      </c>
      <c r="Y96" s="205">
        <v>0</v>
      </c>
      <c r="Z96" s="205">
        <v>70.52</v>
      </c>
      <c r="AA96" s="205">
        <v>26.66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2.97</v>
      </c>
      <c r="L97" s="205">
        <v>298.62</v>
      </c>
      <c r="M97" s="205">
        <v>27.19</v>
      </c>
      <c r="N97" s="205">
        <v>34.92</v>
      </c>
      <c r="O97" s="205">
        <v>0</v>
      </c>
      <c r="P97" s="205">
        <v>41.17</v>
      </c>
      <c r="Q97" s="205">
        <v>0</v>
      </c>
      <c r="R97" s="205">
        <v>6.54</v>
      </c>
      <c r="S97" s="205">
        <v>8.1</v>
      </c>
      <c r="T97" s="205">
        <v>0</v>
      </c>
      <c r="U97" s="205">
        <v>51.57</v>
      </c>
      <c r="V97" s="205">
        <v>6.13</v>
      </c>
      <c r="W97" s="205">
        <v>13.72</v>
      </c>
      <c r="X97" s="205">
        <v>43.35</v>
      </c>
      <c r="Y97" s="205">
        <v>0</v>
      </c>
      <c r="Z97" s="205">
        <v>70.52</v>
      </c>
      <c r="AA97" s="205">
        <v>26.66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2.97</v>
      </c>
      <c r="L98" s="205">
        <v>298.62</v>
      </c>
      <c r="M98" s="205">
        <v>27.19</v>
      </c>
      <c r="N98" s="205">
        <v>34.92</v>
      </c>
      <c r="O98" s="205">
        <v>0</v>
      </c>
      <c r="P98" s="205">
        <v>41.17</v>
      </c>
      <c r="Q98" s="205">
        <v>0</v>
      </c>
      <c r="R98" s="205">
        <v>6.54</v>
      </c>
      <c r="S98" s="205">
        <v>8.1</v>
      </c>
      <c r="T98" s="205">
        <v>0</v>
      </c>
      <c r="U98" s="205">
        <v>51.57</v>
      </c>
      <c r="V98" s="205">
        <v>6.13</v>
      </c>
      <c r="W98" s="205">
        <v>13.72</v>
      </c>
      <c r="X98" s="205">
        <v>43.35</v>
      </c>
      <c r="Y98" s="205">
        <v>0</v>
      </c>
      <c r="Z98" s="205">
        <v>70.52</v>
      </c>
      <c r="AA98" s="205">
        <v>26.66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4.8249999999999996E-4</v>
      </c>
      <c r="E99">
        <f t="shared" si="0"/>
        <v>0</v>
      </c>
      <c r="F99">
        <f t="shared" si="0"/>
        <v>0</v>
      </c>
      <c r="G99">
        <f t="shared" si="0"/>
        <v>2.4125000000000001E-3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6.9444999999999937E-2</v>
      </c>
      <c r="L99">
        <f t="shared" si="0"/>
        <v>6.6814225000000027</v>
      </c>
      <c r="M99">
        <f t="shared" si="0"/>
        <v>0.65256000000000092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0.21744499999999975</v>
      </c>
      <c r="S99">
        <f t="shared" si="0"/>
        <v>0.18927750000000007</v>
      </c>
      <c r="T99">
        <f t="shared" si="0"/>
        <v>0</v>
      </c>
      <c r="U99">
        <f t="shared" si="0"/>
        <v>1.2376800000000003</v>
      </c>
      <c r="V99">
        <f t="shared" si="0"/>
        <v>0.14729249999999988</v>
      </c>
      <c r="W99">
        <f t="shared" si="0"/>
        <v>0.31609000000000054</v>
      </c>
      <c r="X99">
        <f t="shared" si="0"/>
        <v>1.0392199999999989</v>
      </c>
      <c r="Y99">
        <f t="shared" si="0"/>
        <v>0</v>
      </c>
      <c r="Z99">
        <f t="shared" si="0"/>
        <v>1.6931800000000039</v>
      </c>
      <c r="AA99">
        <f t="shared" si="0"/>
        <v>0.63803750000000081</v>
      </c>
      <c r="AB99">
        <f t="shared" si="0"/>
        <v>0</v>
      </c>
      <c r="AC99">
        <f t="shared" si="0"/>
        <v>0.28627749999999996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1.4515025000000006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0.21562000000000012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44854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503</v>
      </c>
      <c r="AD1" s="91">
        <v>0</v>
      </c>
      <c r="AE1" s="91" t="s">
        <v>242</v>
      </c>
      <c r="AF1" s="91">
        <v>0</v>
      </c>
      <c r="AG1" s="91" t="s">
        <v>504</v>
      </c>
      <c r="AH1" s="91">
        <v>0</v>
      </c>
      <c r="AI1" s="91" t="s">
        <v>505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18.931999999999999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18.760000000000002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18.931999999999999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18.643999999999998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18.931999999999999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18.835999999999999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18.891999999999999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18.835999999999999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19.047999999999998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19.084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19.064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19.064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19.123999999999999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19.123999999999999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19.143999999999998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19.143999999999998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19.084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19.064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19.18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19.18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19.064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19.007999999999999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19.007999999999999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18.891999999999999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18.776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19.064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18.872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18.931999999999999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18.835999999999999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17.431999999999999</v>
      </c>
      <c r="C32" s="23"/>
      <c r="D32" s="23"/>
      <c r="E32" s="23"/>
      <c r="F32" s="23"/>
      <c r="G32" s="23"/>
      <c r="H32" s="23"/>
      <c r="I32" s="23"/>
      <c r="J32" s="23">
        <v>5.9158371040723967</v>
      </c>
      <c r="K32" s="25">
        <f t="shared" si="4"/>
        <v>5.9158371040723967</v>
      </c>
      <c r="L32" s="24">
        <f t="shared" si="5"/>
        <v>2.8001628959276013</v>
      </c>
      <c r="M32" s="81">
        <f t="shared" si="6"/>
        <v>8.7159999999999975</v>
      </c>
      <c r="O32" s="78">
        <f t="shared" si="7"/>
        <v>-5.9158371040723967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5.9158371040723967</v>
      </c>
      <c r="T32">
        <v>31</v>
      </c>
      <c r="U32" s="87">
        <f>IFERROR(-HLOOKUP($U$1,IEX!$W$2:$BH$98,T32,FALSE),0)</f>
        <v>0</v>
      </c>
      <c r="V32" s="88">
        <f t="shared" si="8"/>
        <v>2.8001628959276013</v>
      </c>
      <c r="W32" s="94"/>
      <c r="X32" s="88">
        <v>0</v>
      </c>
      <c r="Y32" s="88">
        <v>0.24649321266968321</v>
      </c>
      <c r="Z32" s="88">
        <v>0</v>
      </c>
      <c r="AA32" s="88">
        <v>0.29579185520361984</v>
      </c>
      <c r="AB32" s="88">
        <v>0</v>
      </c>
      <c r="AC32" s="88">
        <v>0.44368778280542975</v>
      </c>
      <c r="AD32" s="88">
        <v>0</v>
      </c>
      <c r="AE32" s="88">
        <v>0.98597285067873286</v>
      </c>
      <c r="AF32" s="88">
        <v>0</v>
      </c>
      <c r="AG32" s="88">
        <v>0.42396832579185512</v>
      </c>
      <c r="AH32" s="88">
        <v>0</v>
      </c>
      <c r="AI32" s="88">
        <v>0.40424886877828042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19.027999999999999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19.047999999999998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18.547999999999998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18.547999999999998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18.952000000000002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18.872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18.184000000000001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18.184000000000001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18.988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18.547999999999998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18.315999999999999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18.507999999999999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17.396000000000001</v>
      </c>
      <c r="C45" s="23"/>
      <c r="D45" s="23"/>
      <c r="E45" s="23"/>
      <c r="F45" s="23"/>
      <c r="G45" s="23"/>
      <c r="H45" s="23"/>
      <c r="I45" s="23"/>
      <c r="J45" s="23">
        <v>5.9036199095022619</v>
      </c>
      <c r="K45" s="25">
        <f t="shared" si="4"/>
        <v>5.9036199095022619</v>
      </c>
      <c r="L45" s="24">
        <f t="shared" si="5"/>
        <v>2.7943800904977372</v>
      </c>
      <c r="M45" s="81">
        <f t="shared" si="6"/>
        <v>8.6979999999999986</v>
      </c>
      <c r="O45" s="78">
        <f t="shared" si="7"/>
        <v>-5.9036199095022619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5.9036199095022619</v>
      </c>
      <c r="T45">
        <v>44</v>
      </c>
      <c r="U45" s="87">
        <f>IFERROR(-HLOOKUP($U$1,IEX!$W$2:$BH$98,T45,FALSE),0)</f>
        <v>0</v>
      </c>
      <c r="V45" s="88">
        <f t="shared" si="8"/>
        <v>2.7943800904977372</v>
      </c>
      <c r="W45" s="94"/>
      <c r="X45" s="88">
        <v>0</v>
      </c>
      <c r="Y45" s="88">
        <v>0.24598416289592759</v>
      </c>
      <c r="Z45" s="88">
        <v>0</v>
      </c>
      <c r="AA45" s="88">
        <v>0.29518099547511306</v>
      </c>
      <c r="AB45" s="88">
        <v>0</v>
      </c>
      <c r="AC45" s="88">
        <v>0.44277149321266962</v>
      </c>
      <c r="AD45" s="88">
        <v>0</v>
      </c>
      <c r="AE45" s="88">
        <v>0.98393665158371035</v>
      </c>
      <c r="AF45" s="88">
        <v>0</v>
      </c>
      <c r="AG45" s="88">
        <v>0.42309276018099545</v>
      </c>
      <c r="AH45" s="88">
        <v>0</v>
      </c>
      <c r="AI45" s="88">
        <v>0.40341402714932123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18.68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18.527999999999999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18.315999999999999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18.911999999999999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17.260000000000002</v>
      </c>
      <c r="C50" s="23"/>
      <c r="D50" s="23"/>
      <c r="E50" s="23"/>
      <c r="F50" s="23"/>
      <c r="G50" s="23"/>
      <c r="H50" s="23"/>
      <c r="I50" s="23"/>
      <c r="J50" s="23">
        <v>5.8574660633484159</v>
      </c>
      <c r="K50" s="25">
        <f t="shared" si="4"/>
        <v>5.8574660633484159</v>
      </c>
      <c r="L50" s="24">
        <f t="shared" si="5"/>
        <v>2.772533936651584</v>
      </c>
      <c r="M50" s="81">
        <f t="shared" si="6"/>
        <v>8.629999999999999</v>
      </c>
      <c r="O50" s="78">
        <f t="shared" si="7"/>
        <v>-5.8574660633484159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5.8574660633484159</v>
      </c>
      <c r="T50">
        <v>49</v>
      </c>
      <c r="U50" s="87">
        <f>IFERROR(-HLOOKUP($U$1,IEX!$W$2:$BH$98,T50,FALSE),0)</f>
        <v>0</v>
      </c>
      <c r="V50" s="88">
        <f t="shared" si="8"/>
        <v>2.772533936651584</v>
      </c>
      <c r="W50" s="94"/>
      <c r="X50" s="88">
        <v>0</v>
      </c>
      <c r="Y50" s="88">
        <v>0.2440610859728507</v>
      </c>
      <c r="Z50" s="88">
        <v>0</v>
      </c>
      <c r="AA50" s="88">
        <v>0.29287330316742077</v>
      </c>
      <c r="AB50" s="88">
        <v>0</v>
      </c>
      <c r="AC50" s="88">
        <v>0.43930995475113122</v>
      </c>
      <c r="AD50" s="88">
        <v>0</v>
      </c>
      <c r="AE50" s="88">
        <v>0.9762443438914028</v>
      </c>
      <c r="AF50" s="88">
        <v>0</v>
      </c>
      <c r="AG50" s="88">
        <v>0.41978506787330316</v>
      </c>
      <c r="AH50" s="88">
        <v>0</v>
      </c>
      <c r="AI50" s="88">
        <v>0.40026018099547511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17.396000000000001</v>
      </c>
      <c r="C51" s="23"/>
      <c r="D51" s="23"/>
      <c r="E51" s="23"/>
      <c r="F51" s="23"/>
      <c r="G51" s="23"/>
      <c r="H51" s="23"/>
      <c r="I51" s="23"/>
      <c r="J51" s="23">
        <v>5.9036199095022619</v>
      </c>
      <c r="K51" s="25">
        <f t="shared" si="4"/>
        <v>5.9036199095022619</v>
      </c>
      <c r="L51" s="24">
        <f t="shared" si="5"/>
        <v>2.7943800904977372</v>
      </c>
      <c r="M51" s="81">
        <f t="shared" si="6"/>
        <v>8.6979999999999986</v>
      </c>
      <c r="O51" s="78">
        <f t="shared" si="7"/>
        <v>-5.9036199095022619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5.9036199095022619</v>
      </c>
      <c r="T51">
        <v>50</v>
      </c>
      <c r="U51" s="87">
        <f>IFERROR(-HLOOKUP($U$1,IEX!$W$2:$BH$98,T51,FALSE),0)</f>
        <v>0</v>
      </c>
      <c r="V51" s="88">
        <f t="shared" si="8"/>
        <v>2.7943800904977372</v>
      </c>
      <c r="W51" s="94"/>
      <c r="X51" s="88">
        <v>0</v>
      </c>
      <c r="Y51" s="88">
        <v>0.24598416289592759</v>
      </c>
      <c r="Z51" s="88">
        <v>0</v>
      </c>
      <c r="AA51" s="88">
        <v>0.29518099547511306</v>
      </c>
      <c r="AB51" s="88">
        <v>0</v>
      </c>
      <c r="AC51" s="88">
        <v>0.44277149321266962</v>
      </c>
      <c r="AD51" s="88">
        <v>0</v>
      </c>
      <c r="AE51" s="88">
        <v>0.98393665158371035</v>
      </c>
      <c r="AF51" s="88">
        <v>0</v>
      </c>
      <c r="AG51" s="88">
        <v>0.42309276018099545</v>
      </c>
      <c r="AH51" s="88">
        <v>0</v>
      </c>
      <c r="AI51" s="88">
        <v>0.40341402714932123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17.568000000000001</v>
      </c>
      <c r="C52" s="23"/>
      <c r="D52" s="23"/>
      <c r="E52" s="23"/>
      <c r="F52" s="23"/>
      <c r="G52" s="23"/>
      <c r="H52" s="23"/>
      <c r="I52" s="23"/>
      <c r="J52" s="23">
        <v>5.9619909502262436</v>
      </c>
      <c r="K52" s="25">
        <f t="shared" si="4"/>
        <v>5.9619909502262436</v>
      </c>
      <c r="L52" s="24">
        <f t="shared" si="5"/>
        <v>2.8220090497737553</v>
      </c>
      <c r="M52" s="81">
        <f t="shared" si="6"/>
        <v>8.7839999999999989</v>
      </c>
      <c r="O52" s="78">
        <f t="shared" si="7"/>
        <v>-5.9619909502262436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5.9619909502262436</v>
      </c>
      <c r="T52">
        <v>51</v>
      </c>
      <c r="U52" s="87">
        <f>IFERROR(-HLOOKUP($U$1,IEX!$W$2:$BH$98,T52,FALSE),0)</f>
        <v>0</v>
      </c>
      <c r="V52" s="88">
        <f t="shared" si="8"/>
        <v>2.8220090497737553</v>
      </c>
      <c r="W52" s="94"/>
      <c r="X52" s="88">
        <v>0</v>
      </c>
      <c r="Y52" s="88">
        <v>0.24841628959276016</v>
      </c>
      <c r="Z52" s="88">
        <v>0</v>
      </c>
      <c r="AA52" s="88">
        <v>0.29809954751131218</v>
      </c>
      <c r="AB52" s="88">
        <v>0</v>
      </c>
      <c r="AC52" s="88">
        <v>0.44714932126696827</v>
      </c>
      <c r="AD52" s="88">
        <v>0</v>
      </c>
      <c r="AE52" s="88">
        <v>0.99366515837104064</v>
      </c>
      <c r="AF52" s="88">
        <v>0</v>
      </c>
      <c r="AG52" s="88">
        <v>0.42727601809954746</v>
      </c>
      <c r="AH52" s="88">
        <v>0</v>
      </c>
      <c r="AI52" s="88">
        <v>0.40740271493212665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18.007999999999999</v>
      </c>
      <c r="C53" s="23"/>
      <c r="D53" s="23"/>
      <c r="E53" s="23"/>
      <c r="F53" s="23"/>
      <c r="G53" s="23"/>
      <c r="H53" s="23"/>
      <c r="I53" s="23"/>
      <c r="J53" s="23">
        <v>6.1113122171945689</v>
      </c>
      <c r="K53" s="25">
        <f t="shared" si="4"/>
        <v>6.1113122171945689</v>
      </c>
      <c r="L53" s="24">
        <f t="shared" si="5"/>
        <v>2.8926877828054294</v>
      </c>
      <c r="M53" s="81">
        <f t="shared" si="6"/>
        <v>9.0039999999999978</v>
      </c>
      <c r="O53" s="78">
        <f t="shared" si="7"/>
        <v>-6.1113122171945689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6.1113122171945689</v>
      </c>
      <c r="T53">
        <v>52</v>
      </c>
      <c r="U53" s="87">
        <f>IFERROR(-HLOOKUP($U$1,IEX!$W$2:$BH$98,T53,FALSE),0)</f>
        <v>0</v>
      </c>
      <c r="V53" s="88">
        <f t="shared" si="8"/>
        <v>2.8926877828054294</v>
      </c>
      <c r="W53" s="94"/>
      <c r="X53" s="88">
        <v>0</v>
      </c>
      <c r="Y53" s="88">
        <v>0.25463800904977374</v>
      </c>
      <c r="Z53" s="88">
        <v>0</v>
      </c>
      <c r="AA53" s="88">
        <v>0.30556561085972844</v>
      </c>
      <c r="AB53" s="88">
        <v>0</v>
      </c>
      <c r="AC53" s="88">
        <v>0.45834841628959261</v>
      </c>
      <c r="AD53" s="88">
        <v>0</v>
      </c>
      <c r="AE53" s="88">
        <v>1.018552036199095</v>
      </c>
      <c r="AF53" s="88">
        <v>0</v>
      </c>
      <c r="AG53" s="88">
        <v>0.43797737556561078</v>
      </c>
      <c r="AH53" s="88">
        <v>0</v>
      </c>
      <c r="AI53" s="88">
        <v>0.4176063348416289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17.684000000000001</v>
      </c>
      <c r="C54" s="23"/>
      <c r="D54" s="23"/>
      <c r="E54" s="23"/>
      <c r="F54" s="23"/>
      <c r="G54" s="23"/>
      <c r="H54" s="23"/>
      <c r="I54" s="23"/>
      <c r="J54" s="23">
        <v>6.0013574660633484</v>
      </c>
      <c r="K54" s="25">
        <f t="shared" si="4"/>
        <v>6.0013574660633484</v>
      </c>
      <c r="L54" s="24">
        <f t="shared" si="5"/>
        <v>2.8406425339366517</v>
      </c>
      <c r="M54" s="81">
        <f t="shared" si="6"/>
        <v>8.8420000000000005</v>
      </c>
      <c r="O54" s="78">
        <f t="shared" si="7"/>
        <v>-6.0013574660633484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6.0013574660633484</v>
      </c>
      <c r="T54">
        <v>53</v>
      </c>
      <c r="U54" s="87">
        <f>IFERROR(-HLOOKUP($U$1,IEX!$W$2:$BH$98,T54,FALSE),0)</f>
        <v>0</v>
      </c>
      <c r="V54" s="88">
        <f t="shared" si="8"/>
        <v>2.8406425339366517</v>
      </c>
      <c r="W54" s="94"/>
      <c r="X54" s="88">
        <v>0</v>
      </c>
      <c r="Y54" s="88">
        <v>0.25005656108597285</v>
      </c>
      <c r="Z54" s="88">
        <v>0</v>
      </c>
      <c r="AA54" s="88">
        <v>0.30006787330316737</v>
      </c>
      <c r="AB54" s="88">
        <v>0</v>
      </c>
      <c r="AC54" s="88">
        <v>0.45010180995475108</v>
      </c>
      <c r="AD54" s="88">
        <v>0</v>
      </c>
      <c r="AE54" s="88">
        <v>1.0002262443438914</v>
      </c>
      <c r="AF54" s="88">
        <v>0</v>
      </c>
      <c r="AG54" s="88">
        <v>0.43009728506787326</v>
      </c>
      <c r="AH54" s="88">
        <v>0</v>
      </c>
      <c r="AI54" s="88">
        <v>0.41009276018099544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17.856000000000002</v>
      </c>
      <c r="C55" s="23"/>
      <c r="D55" s="23"/>
      <c r="E55" s="23"/>
      <c r="F55" s="23"/>
      <c r="G55" s="23"/>
      <c r="H55" s="23"/>
      <c r="I55" s="23"/>
      <c r="J55" s="23">
        <v>6.0597285067873301</v>
      </c>
      <c r="K55" s="25">
        <f t="shared" si="4"/>
        <v>6.0597285067873301</v>
      </c>
      <c r="L55" s="24">
        <f t="shared" si="5"/>
        <v>2.8682714932126698</v>
      </c>
      <c r="M55" s="81">
        <f t="shared" si="6"/>
        <v>8.9280000000000008</v>
      </c>
      <c r="O55" s="78">
        <f t="shared" si="7"/>
        <v>-6.0597285067873301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6.0597285067873301</v>
      </c>
      <c r="T55">
        <v>54</v>
      </c>
      <c r="U55" s="87">
        <f>IFERROR(-HLOOKUP($U$1,IEX!$W$2:$BH$98,T55,FALSE),0)</f>
        <v>0</v>
      </c>
      <c r="V55" s="88">
        <f t="shared" si="8"/>
        <v>2.8682714932126698</v>
      </c>
      <c r="W55" s="94"/>
      <c r="X55" s="88">
        <v>0</v>
      </c>
      <c r="Y55" s="88">
        <v>0.25248868778280542</v>
      </c>
      <c r="Z55" s="88">
        <v>0</v>
      </c>
      <c r="AA55" s="88">
        <v>0.30298642533936648</v>
      </c>
      <c r="AB55" s="88">
        <v>0</v>
      </c>
      <c r="AC55" s="88">
        <v>0.45447963800904972</v>
      </c>
      <c r="AD55" s="88">
        <v>0</v>
      </c>
      <c r="AE55" s="88">
        <v>1.0099547511312217</v>
      </c>
      <c r="AF55" s="88">
        <v>0</v>
      </c>
      <c r="AG55" s="88">
        <v>0.43428054298642532</v>
      </c>
      <c r="AH55" s="88">
        <v>0</v>
      </c>
      <c r="AI55" s="88">
        <v>0.41408144796380092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16.992000000000001</v>
      </c>
      <c r="C56" s="23"/>
      <c r="D56" s="23"/>
      <c r="E56" s="23"/>
      <c r="F56" s="23"/>
      <c r="G56" s="23"/>
      <c r="H56" s="23"/>
      <c r="I56" s="23"/>
      <c r="J56" s="23">
        <v>5.7665158371040723</v>
      </c>
      <c r="K56" s="25">
        <f t="shared" si="4"/>
        <v>5.7665158371040723</v>
      </c>
      <c r="L56" s="24">
        <f t="shared" si="5"/>
        <v>2.7294841628959272</v>
      </c>
      <c r="M56" s="81">
        <f t="shared" si="6"/>
        <v>8.4959999999999987</v>
      </c>
      <c r="O56" s="78">
        <f t="shared" si="7"/>
        <v>-5.7665158371040723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5.7665158371040723</v>
      </c>
      <c r="T56">
        <v>55</v>
      </c>
      <c r="U56" s="87">
        <f>IFERROR(-HLOOKUP($U$1,IEX!$W$2:$BH$98,T56,FALSE),0)</f>
        <v>0</v>
      </c>
      <c r="V56" s="88">
        <f t="shared" si="8"/>
        <v>2.7294841628959272</v>
      </c>
      <c r="W56" s="94"/>
      <c r="X56" s="88">
        <v>0</v>
      </c>
      <c r="Y56" s="88">
        <v>0.24027149321266966</v>
      </c>
      <c r="Z56" s="88">
        <v>0</v>
      </c>
      <c r="AA56" s="88">
        <v>0.28832579185520357</v>
      </c>
      <c r="AB56" s="88">
        <v>0</v>
      </c>
      <c r="AC56" s="88">
        <v>0.43248868778280536</v>
      </c>
      <c r="AD56" s="88">
        <v>0</v>
      </c>
      <c r="AE56" s="88">
        <v>0.96108597285067865</v>
      </c>
      <c r="AF56" s="88">
        <v>0</v>
      </c>
      <c r="AG56" s="88">
        <v>0.41326696832579185</v>
      </c>
      <c r="AH56" s="88">
        <v>0</v>
      </c>
      <c r="AI56" s="88">
        <v>0.39404524886877823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18.164000000000001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17.376000000000001</v>
      </c>
      <c r="C58" s="23"/>
      <c r="D58" s="23"/>
      <c r="E58" s="23"/>
      <c r="F58" s="23"/>
      <c r="G58" s="23"/>
      <c r="H58" s="23"/>
      <c r="I58" s="23"/>
      <c r="J58" s="23">
        <v>5.8968325791855207</v>
      </c>
      <c r="K58" s="25">
        <f t="shared" si="4"/>
        <v>5.8968325791855207</v>
      </c>
      <c r="L58" s="24">
        <f t="shared" si="5"/>
        <v>2.7911674208144794</v>
      </c>
      <c r="M58" s="81">
        <f t="shared" si="6"/>
        <v>8.6880000000000006</v>
      </c>
      <c r="O58" s="78">
        <f t="shared" si="7"/>
        <v>-5.8968325791855207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5.8968325791855207</v>
      </c>
      <c r="T58">
        <v>57</v>
      </c>
      <c r="U58" s="87">
        <f>IFERROR(-HLOOKUP($U$1,IEX!$W$2:$BH$98,T58,FALSE),0)</f>
        <v>0</v>
      </c>
      <c r="V58" s="88">
        <f t="shared" si="8"/>
        <v>2.7911674208144794</v>
      </c>
      <c r="W58" s="94"/>
      <c r="X58" s="88">
        <v>0</v>
      </c>
      <c r="Y58" s="88">
        <v>0.24570135746606334</v>
      </c>
      <c r="Z58" s="88">
        <v>0</v>
      </c>
      <c r="AA58" s="88">
        <v>0.29484162895927601</v>
      </c>
      <c r="AB58" s="88">
        <v>0</v>
      </c>
      <c r="AC58" s="88">
        <v>0.44226244343891397</v>
      </c>
      <c r="AD58" s="88">
        <v>0</v>
      </c>
      <c r="AE58" s="88">
        <v>0.98280542986425334</v>
      </c>
      <c r="AF58" s="88">
        <v>0</v>
      </c>
      <c r="AG58" s="88">
        <v>0.42260633484162891</v>
      </c>
      <c r="AH58" s="88">
        <v>0</v>
      </c>
      <c r="AI58" s="88">
        <v>0.40295022624434385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18.507999999999999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18.28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17.835999999999999</v>
      </c>
      <c r="C61" s="23"/>
      <c r="D61" s="23"/>
      <c r="E61" s="23"/>
      <c r="F61" s="23"/>
      <c r="G61" s="23"/>
      <c r="H61" s="23"/>
      <c r="I61" s="23"/>
      <c r="J61" s="23">
        <v>6.0529411764705872</v>
      </c>
      <c r="K61" s="25">
        <f t="shared" si="4"/>
        <v>6.0529411764705872</v>
      </c>
      <c r="L61" s="24">
        <f t="shared" si="5"/>
        <v>2.8650588235294108</v>
      </c>
      <c r="M61" s="81">
        <f t="shared" si="6"/>
        <v>8.9179999999999975</v>
      </c>
      <c r="O61" s="78">
        <f t="shared" si="7"/>
        <v>-6.0529411764705872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6.0529411764705872</v>
      </c>
      <c r="T61">
        <v>60</v>
      </c>
      <c r="U61" s="87">
        <f>IFERROR(-HLOOKUP($U$1,IEX!$W$2:$BH$98,T61,FALSE),0)</f>
        <v>0</v>
      </c>
      <c r="V61" s="88">
        <f t="shared" si="8"/>
        <v>2.8650588235294108</v>
      </c>
      <c r="W61" s="94"/>
      <c r="X61" s="88">
        <v>0</v>
      </c>
      <c r="Y61" s="88">
        <v>0.25220588235294111</v>
      </c>
      <c r="Z61" s="88">
        <v>0</v>
      </c>
      <c r="AA61" s="88">
        <v>0.30264705882352932</v>
      </c>
      <c r="AB61" s="88">
        <v>0</v>
      </c>
      <c r="AC61" s="88">
        <v>0.45397058823529396</v>
      </c>
      <c r="AD61" s="88">
        <v>0</v>
      </c>
      <c r="AE61" s="88">
        <v>1.0088235294117645</v>
      </c>
      <c r="AF61" s="88">
        <v>0</v>
      </c>
      <c r="AG61" s="88">
        <v>0.43379411764705872</v>
      </c>
      <c r="AH61" s="88">
        <v>0</v>
      </c>
      <c r="AI61" s="88">
        <v>0.41361764705882342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17.376000000000001</v>
      </c>
      <c r="C62" s="23"/>
      <c r="D62" s="23"/>
      <c r="E62" s="23"/>
      <c r="F62" s="23"/>
      <c r="G62" s="23"/>
      <c r="H62" s="23"/>
      <c r="I62" s="23"/>
      <c r="J62" s="23">
        <v>5.8968325791855207</v>
      </c>
      <c r="K62" s="25">
        <f t="shared" si="4"/>
        <v>5.8968325791855207</v>
      </c>
      <c r="L62" s="24">
        <f t="shared" si="5"/>
        <v>2.7911674208144794</v>
      </c>
      <c r="M62" s="81">
        <f t="shared" si="6"/>
        <v>8.6880000000000006</v>
      </c>
      <c r="O62" s="78">
        <f t="shared" si="7"/>
        <v>-5.8968325791855207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5.8968325791855207</v>
      </c>
      <c r="T62">
        <v>61</v>
      </c>
      <c r="U62" s="87">
        <f>IFERROR(-HLOOKUP($U$1,IEX!$W$2:$BH$98,T62,FALSE),0)</f>
        <v>0</v>
      </c>
      <c r="V62" s="88">
        <f t="shared" si="8"/>
        <v>2.7911674208144794</v>
      </c>
      <c r="W62" s="94"/>
      <c r="X62" s="88">
        <v>0</v>
      </c>
      <c r="Y62" s="88">
        <v>0.24570135746606334</v>
      </c>
      <c r="Z62" s="88">
        <v>0</v>
      </c>
      <c r="AA62" s="88">
        <v>0.29484162895927601</v>
      </c>
      <c r="AB62" s="88">
        <v>0</v>
      </c>
      <c r="AC62" s="88">
        <v>0.44226244343891397</v>
      </c>
      <c r="AD62" s="88">
        <v>0</v>
      </c>
      <c r="AE62" s="88">
        <v>0.98280542986425334</v>
      </c>
      <c r="AF62" s="88">
        <v>0</v>
      </c>
      <c r="AG62" s="88">
        <v>0.42260633484162891</v>
      </c>
      <c r="AH62" s="88">
        <v>0</v>
      </c>
      <c r="AI62" s="88">
        <v>0.40295022624434385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18.356000000000002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17.72</v>
      </c>
      <c r="C64" s="23"/>
      <c r="D64" s="23"/>
      <c r="E64" s="23"/>
      <c r="F64" s="23"/>
      <c r="G64" s="23"/>
      <c r="H64" s="23"/>
      <c r="I64" s="23"/>
      <c r="J64" s="23">
        <v>6.0135746606334832</v>
      </c>
      <c r="K64" s="25">
        <f t="shared" si="4"/>
        <v>6.0135746606334832</v>
      </c>
      <c r="L64" s="24">
        <f t="shared" si="5"/>
        <v>2.8464253393665153</v>
      </c>
      <c r="M64" s="81">
        <f t="shared" si="6"/>
        <v>8.86</v>
      </c>
      <c r="O64" s="78">
        <f t="shared" si="7"/>
        <v>-6.0135746606334832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6.0135746606334832</v>
      </c>
      <c r="T64">
        <v>63</v>
      </c>
      <c r="U64" s="87">
        <f>IFERROR(-HLOOKUP($U$1,IEX!$W$2:$BH$98,T64,FALSE),0)</f>
        <v>0</v>
      </c>
      <c r="V64" s="88">
        <f t="shared" si="8"/>
        <v>2.8464253393665153</v>
      </c>
      <c r="W64" s="94"/>
      <c r="X64" s="88">
        <v>0</v>
      </c>
      <c r="Y64" s="88">
        <v>0.25056561085972845</v>
      </c>
      <c r="Z64" s="88">
        <v>0</v>
      </c>
      <c r="AA64" s="88">
        <v>0.30067873303167414</v>
      </c>
      <c r="AB64" s="88">
        <v>0</v>
      </c>
      <c r="AC64" s="88">
        <v>0.45101809954751126</v>
      </c>
      <c r="AD64" s="88">
        <v>0</v>
      </c>
      <c r="AE64" s="88">
        <v>1.0022624434389138</v>
      </c>
      <c r="AF64" s="88">
        <v>0</v>
      </c>
      <c r="AG64" s="88">
        <v>0.43097285067873292</v>
      </c>
      <c r="AH64" s="88">
        <v>0</v>
      </c>
      <c r="AI64" s="88">
        <v>0.41092760180995469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17.684000000000001</v>
      </c>
      <c r="C65" s="23"/>
      <c r="D65" s="23"/>
      <c r="E65" s="23"/>
      <c r="F65" s="23"/>
      <c r="G65" s="23"/>
      <c r="H65" s="23"/>
      <c r="I65" s="23"/>
      <c r="J65" s="23">
        <v>6.0013574660633484</v>
      </c>
      <c r="K65" s="25">
        <f t="shared" si="4"/>
        <v>6.0013574660633484</v>
      </c>
      <c r="L65" s="24">
        <f t="shared" si="5"/>
        <v>2.8406425339366517</v>
      </c>
      <c r="M65" s="81">
        <f t="shared" si="6"/>
        <v>8.8420000000000005</v>
      </c>
      <c r="O65" s="78">
        <f t="shared" si="7"/>
        <v>-6.0013574660633484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6.0013574660633484</v>
      </c>
      <c r="T65">
        <v>64</v>
      </c>
      <c r="U65" s="87">
        <f>IFERROR(-HLOOKUP($U$1,IEX!$W$2:$BH$98,T65,FALSE),0)</f>
        <v>0</v>
      </c>
      <c r="V65" s="88">
        <f t="shared" si="8"/>
        <v>2.8406425339366517</v>
      </c>
      <c r="W65" s="94"/>
      <c r="X65" s="88">
        <v>0</v>
      </c>
      <c r="Y65" s="88">
        <v>0.25005656108597285</v>
      </c>
      <c r="Z65" s="88">
        <v>0</v>
      </c>
      <c r="AA65" s="88">
        <v>0.30006787330316737</v>
      </c>
      <c r="AB65" s="88">
        <v>0</v>
      </c>
      <c r="AC65" s="88">
        <v>0.45010180995475108</v>
      </c>
      <c r="AD65" s="88">
        <v>0</v>
      </c>
      <c r="AE65" s="88">
        <v>1.0002262443438914</v>
      </c>
      <c r="AF65" s="88">
        <v>0</v>
      </c>
      <c r="AG65" s="88">
        <v>0.43009728506787326</v>
      </c>
      <c r="AH65" s="88">
        <v>0</v>
      </c>
      <c r="AI65" s="88">
        <v>0.41009276018099544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18.315999999999999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18.623999999999999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17.492000000000001</v>
      </c>
      <c r="C68" s="23"/>
      <c r="D68" s="23"/>
      <c r="E68" s="23"/>
      <c r="F68" s="23"/>
      <c r="G68" s="23"/>
      <c r="H68" s="23"/>
      <c r="I68" s="23"/>
      <c r="J68" s="23">
        <v>5.9361990950226247</v>
      </c>
      <c r="K68" s="25">
        <f t="shared" ref="K68:K98" si="17">SUM(C68:J68)</f>
        <v>5.9361990950226247</v>
      </c>
      <c r="L68" s="24">
        <f t="shared" ref="L68:L98" si="18">U68+V68</f>
        <v>2.8098009049773753</v>
      </c>
      <c r="M68" s="81">
        <f t="shared" ref="M68:M98" si="19">K68+L68</f>
        <v>8.7460000000000004</v>
      </c>
      <c r="O68" s="78">
        <f t="shared" ref="O68:O98" si="20">-SUM(P68:S68,U68)</f>
        <v>-5.9361990950226247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5.9361990950226247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2.8098009049773753</v>
      </c>
      <c r="W68" s="94"/>
      <c r="X68" s="88">
        <v>0</v>
      </c>
      <c r="Y68" s="88">
        <v>0.24734162895927597</v>
      </c>
      <c r="Z68" s="88">
        <v>0</v>
      </c>
      <c r="AA68" s="88">
        <v>0.2968099547511312</v>
      </c>
      <c r="AB68" s="88">
        <v>0</v>
      </c>
      <c r="AC68" s="88">
        <v>0.44521493212669677</v>
      </c>
      <c r="AD68" s="88">
        <v>0</v>
      </c>
      <c r="AE68" s="88">
        <v>0.98936651583710389</v>
      </c>
      <c r="AF68" s="88">
        <v>0</v>
      </c>
      <c r="AG68" s="88">
        <v>0.4254276018099547</v>
      </c>
      <c r="AH68" s="88">
        <v>0</v>
      </c>
      <c r="AI68" s="88">
        <v>0.40564027149321263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18.776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18.776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18.815999999999999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18.739999999999998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18.776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18.815999999999999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18.760000000000002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18.815999999999999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18.164000000000001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18.507999999999999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18.391999999999999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18.431999999999999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18.431999999999999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18.643999999999998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18.931999999999999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18.739999999999998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18.856000000000002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18.968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18.968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18.835999999999999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18.891999999999999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18.184000000000001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18.988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18.891999999999999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18.760000000000002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18.315999999999999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19.007999999999999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19.084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19.084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0.44601500000000027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0.14638729890432831</v>
      </c>
      <c r="K99" s="25">
        <f t="shared" si="22"/>
        <v>0.14638729890432831</v>
      </c>
      <c r="L99" s="25">
        <f t="shared" si="22"/>
        <v>6.9289988148048695E-2</v>
      </c>
      <c r="M99" s="85">
        <f t="shared" si="22"/>
        <v>0.21567728705237646</v>
      </c>
      <c r="O99" s="78">
        <f>SUM(O3:O98)/4000</f>
        <v>-0.14638729890432831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0.14638729890432831</v>
      </c>
      <c r="U99" s="89">
        <f t="shared" ref="U99:AK99" si="24">SUM(U3:U98)/4000</f>
        <v>0</v>
      </c>
      <c r="V99" s="89">
        <f t="shared" si="24"/>
        <v>6.9289988148048695E-2</v>
      </c>
      <c r="W99" s="94"/>
      <c r="X99" s="89">
        <f t="shared" si="24"/>
        <v>0</v>
      </c>
      <c r="Y99" s="89">
        <f t="shared" si="24"/>
        <v>6.0994707876803342E-3</v>
      </c>
      <c r="Z99" s="89">
        <f t="shared" si="24"/>
        <v>0</v>
      </c>
      <c r="AA99" s="89">
        <f t="shared" si="24"/>
        <v>7.3193649452164104E-3</v>
      </c>
      <c r="AB99" s="89">
        <f t="shared" si="24"/>
        <v>0</v>
      </c>
      <c r="AC99" s="89">
        <f t="shared" si="24"/>
        <v>1.0979047417824595E-2</v>
      </c>
      <c r="AD99" s="89">
        <f t="shared" si="24"/>
        <v>0</v>
      </c>
      <c r="AE99" s="89">
        <f t="shared" si="24"/>
        <v>2.4397883150721337E-2</v>
      </c>
      <c r="AF99" s="89">
        <f t="shared" si="24"/>
        <v>0</v>
      </c>
      <c r="AG99" s="89">
        <f t="shared" si="24"/>
        <v>1.0491089754810166E-2</v>
      </c>
      <c r="AH99" s="89">
        <f t="shared" si="24"/>
        <v>0</v>
      </c>
      <c r="AI99" s="89">
        <f t="shared" si="24"/>
        <v>1.0003132091795737E-2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18.010000000000002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18.010000000000002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18.010000000000002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18.010000000000002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18.010000000000002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18.010000000000002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18.010000000000002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18.010000000000002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18.010000000000002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18.010000000000002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18.010000000000002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18.010000000000002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18.010000000000002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18.010000000000002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18.010000000000002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18.010000000000002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18.010000000000002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19.29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19.29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19.29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19.29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0.06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0.06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18.66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0.27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0.27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0.34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1.45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0.34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0.34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18.66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0.34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18.66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0.34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18.66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0.34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18.66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0.34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18.66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0.34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18.66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0.36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18.66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0.36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1.5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0.56999999999999995</v>
      </c>
      <c r="S55" s="205">
        <v>0.15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0.56999999999999995</v>
      </c>
      <c r="S56" s="205">
        <v>0.15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0.56999999999999995</v>
      </c>
      <c r="S57" s="205">
        <v>0.15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0.36</v>
      </c>
      <c r="S58" s="205">
        <v>0.15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0.36</v>
      </c>
      <c r="S59" s="205">
        <v>0.15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0.36</v>
      </c>
      <c r="S60" s="205">
        <v>0.15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18.66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0.36</v>
      </c>
      <c r="S61" s="205">
        <v>0.05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18.66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0.36</v>
      </c>
      <c r="S62" s="205">
        <v>0.05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18.66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0.36</v>
      </c>
      <c r="S63" s="205">
        <v>0.05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18.66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0.36</v>
      </c>
      <c r="S64" s="205">
        <v>0.05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18.66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0.36</v>
      </c>
      <c r="S65" s="205">
        <v>0.05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18.66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0.36</v>
      </c>
      <c r="S66" s="205">
        <v>0.05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18.66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2.0099999999999998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0.33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18.66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2.0099999999999998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0.33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18.66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2.0099999999999998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0.04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2.0099999999999998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2.0099999999999998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16.59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2.0099999999999998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16.59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16.59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1.8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16.59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16.88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16.88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0.52</v>
      </c>
      <c r="S85" s="205">
        <v>0.28000000000000003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0.43</v>
      </c>
      <c r="S86" s="205">
        <v>0.19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18.920000000000002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0.56999999999999995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0.56999999999999995</v>
      </c>
      <c r="S88" s="205">
        <v>0.17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0.56999999999999995</v>
      </c>
      <c r="S89" s="205">
        <v>0.17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0.56999999999999995</v>
      </c>
      <c r="S90" s="205">
        <v>0.17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0.56000000000000005</v>
      </c>
      <c r="S91" s="205">
        <v>0.14000000000000001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0.56999999999999995</v>
      </c>
      <c r="S92" s="205">
        <v>0.17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0.56999999999999995</v>
      </c>
      <c r="S93" s="205">
        <v>0.18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0.56999999999999995</v>
      </c>
      <c r="S94" s="205">
        <v>0.18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0.56999999999999995</v>
      </c>
      <c r="S95" s="205">
        <v>0.18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0.56999999999999995</v>
      </c>
      <c r="S96" s="205">
        <v>0.18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0.56999999999999995</v>
      </c>
      <c r="S97" s="205">
        <v>0.18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0.56999999999999995</v>
      </c>
      <c r="S98" s="205">
        <v>0.18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4.8405000000000031E-2</v>
      </c>
      <c r="M99">
        <f t="shared" si="0"/>
        <v>5.5440000000000038E-2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4.3825000000000001E-3</v>
      </c>
      <c r="S99">
        <f t="shared" si="0"/>
        <v>8.9250000000000028E-4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4.9382499999999892E-2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0.44757250000000026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4.6100000000000003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4.6100000000000003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4.6100000000000003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4.6100000000000003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6.94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6.94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17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15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0.13058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263.05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33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33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33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33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33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33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33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33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33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33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33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33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33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33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33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33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33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33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33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33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33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33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33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33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33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33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33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33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33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33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33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33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33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33.07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295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295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295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295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300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300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282.22000000000003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282.22000000000003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0.80576749999999997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6.5243725000000001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34.659999999999997</v>
      </c>
      <c r="J3" s="205">
        <v>2.41</v>
      </c>
      <c r="K3" s="205">
        <v>74.09</v>
      </c>
      <c r="L3" s="205">
        <v>40.29</v>
      </c>
      <c r="M3" s="205">
        <v>2.34</v>
      </c>
      <c r="N3" s="205">
        <v>1.9</v>
      </c>
      <c r="O3" s="205">
        <v>2.7</v>
      </c>
      <c r="P3" s="205">
        <v>1.01</v>
      </c>
      <c r="Q3" s="205">
        <v>9.59</v>
      </c>
      <c r="R3" s="205">
        <v>0.69</v>
      </c>
      <c r="S3" s="205">
        <v>0.42</v>
      </c>
      <c r="T3" s="205">
        <v>1.41</v>
      </c>
      <c r="U3" s="205">
        <v>1.9</v>
      </c>
      <c r="V3" s="205">
        <v>0.34</v>
      </c>
      <c r="W3" s="205">
        <v>1.1100000000000001</v>
      </c>
      <c r="X3" s="205">
        <v>2.38</v>
      </c>
      <c r="Y3" s="205">
        <v>0</v>
      </c>
      <c r="Z3" s="205">
        <v>4.2300000000000004</v>
      </c>
      <c r="AA3" s="205">
        <v>1.46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0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34.659999999999997</v>
      </c>
      <c r="J4" s="205">
        <v>2.41</v>
      </c>
      <c r="K4" s="205">
        <v>74.09</v>
      </c>
      <c r="L4" s="205">
        <v>40.29</v>
      </c>
      <c r="M4" s="205">
        <v>2.34</v>
      </c>
      <c r="N4" s="205">
        <v>1.9</v>
      </c>
      <c r="O4" s="205">
        <v>2.7</v>
      </c>
      <c r="P4" s="205">
        <v>1.01</v>
      </c>
      <c r="Q4" s="205">
        <v>9.59</v>
      </c>
      <c r="R4" s="205">
        <v>0.69</v>
      </c>
      <c r="S4" s="205">
        <v>0.42</v>
      </c>
      <c r="T4" s="205">
        <v>1.41</v>
      </c>
      <c r="U4" s="205">
        <v>1.9</v>
      </c>
      <c r="V4" s="205">
        <v>0.34</v>
      </c>
      <c r="W4" s="205">
        <v>1.1100000000000001</v>
      </c>
      <c r="X4" s="205">
        <v>2.38</v>
      </c>
      <c r="Y4" s="205">
        <v>0</v>
      </c>
      <c r="Z4" s="205">
        <v>4.2300000000000004</v>
      </c>
      <c r="AA4" s="205">
        <v>1.46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0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34.659999999999997</v>
      </c>
      <c r="J5" s="205">
        <v>2.41</v>
      </c>
      <c r="K5" s="205">
        <v>74.09</v>
      </c>
      <c r="L5" s="205">
        <v>40.29</v>
      </c>
      <c r="M5" s="205">
        <v>2.34</v>
      </c>
      <c r="N5" s="205">
        <v>1.9</v>
      </c>
      <c r="O5" s="205">
        <v>2.7</v>
      </c>
      <c r="P5" s="205">
        <v>1.01</v>
      </c>
      <c r="Q5" s="205">
        <v>9.59</v>
      </c>
      <c r="R5" s="205">
        <v>0.69</v>
      </c>
      <c r="S5" s="205">
        <v>0.42</v>
      </c>
      <c r="T5" s="205">
        <v>1.41</v>
      </c>
      <c r="U5" s="205">
        <v>1.9</v>
      </c>
      <c r="V5" s="205">
        <v>0.34</v>
      </c>
      <c r="W5" s="205">
        <v>1.1100000000000001</v>
      </c>
      <c r="X5" s="205">
        <v>2.38</v>
      </c>
      <c r="Y5" s="205">
        <v>0</v>
      </c>
      <c r="Z5" s="205">
        <v>4.2300000000000004</v>
      </c>
      <c r="AA5" s="205">
        <v>1.46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0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34.659999999999997</v>
      </c>
      <c r="J6" s="205">
        <v>2.41</v>
      </c>
      <c r="K6" s="205">
        <v>74.09</v>
      </c>
      <c r="L6" s="205">
        <v>40.29</v>
      </c>
      <c r="M6" s="205">
        <v>2.34</v>
      </c>
      <c r="N6" s="205">
        <v>1.9</v>
      </c>
      <c r="O6" s="205">
        <v>2.7</v>
      </c>
      <c r="P6" s="205">
        <v>1.01</v>
      </c>
      <c r="Q6" s="205">
        <v>9.59</v>
      </c>
      <c r="R6" s="205">
        <v>0.69</v>
      </c>
      <c r="S6" s="205">
        <v>0.42</v>
      </c>
      <c r="T6" s="205">
        <v>1.41</v>
      </c>
      <c r="U6" s="205">
        <v>1.9</v>
      </c>
      <c r="V6" s="205">
        <v>0.34</v>
      </c>
      <c r="W6" s="205">
        <v>1.1100000000000001</v>
      </c>
      <c r="X6" s="205">
        <v>2.38</v>
      </c>
      <c r="Y6" s="205">
        <v>0</v>
      </c>
      <c r="Z6" s="205">
        <v>4.2300000000000004</v>
      </c>
      <c r="AA6" s="205">
        <v>1.46</v>
      </c>
      <c r="AB6" s="205">
        <v>0</v>
      </c>
      <c r="AC6" s="205">
        <v>23.26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0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34.659999999999997</v>
      </c>
      <c r="J7" s="205">
        <v>2.41</v>
      </c>
      <c r="K7" s="205">
        <v>74.09</v>
      </c>
      <c r="L7" s="205">
        <v>40.29</v>
      </c>
      <c r="M7" s="205">
        <v>2.34</v>
      </c>
      <c r="N7" s="205">
        <v>1.9</v>
      </c>
      <c r="O7" s="205">
        <v>2.7</v>
      </c>
      <c r="P7" s="205">
        <v>1.01</v>
      </c>
      <c r="Q7" s="205">
        <v>9.59</v>
      </c>
      <c r="R7" s="205">
        <v>0.69</v>
      </c>
      <c r="S7" s="205">
        <v>0.42</v>
      </c>
      <c r="T7" s="205">
        <v>1.41</v>
      </c>
      <c r="U7" s="205">
        <v>1.9</v>
      </c>
      <c r="V7" s="205">
        <v>0.34</v>
      </c>
      <c r="W7" s="205">
        <v>1.1100000000000001</v>
      </c>
      <c r="X7" s="205">
        <v>2.38</v>
      </c>
      <c r="Y7" s="205">
        <v>0</v>
      </c>
      <c r="Z7" s="205">
        <v>4.2300000000000004</v>
      </c>
      <c r="AA7" s="205">
        <v>1.46</v>
      </c>
      <c r="AB7" s="205">
        <v>0</v>
      </c>
      <c r="AC7" s="205">
        <v>23.26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0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34.659999999999997</v>
      </c>
      <c r="J8" s="205">
        <v>2.41</v>
      </c>
      <c r="K8" s="205">
        <v>74.09</v>
      </c>
      <c r="L8" s="205">
        <v>40.29</v>
      </c>
      <c r="M8" s="205">
        <v>2.34</v>
      </c>
      <c r="N8" s="205">
        <v>1.9</v>
      </c>
      <c r="O8" s="205">
        <v>2.7</v>
      </c>
      <c r="P8" s="205">
        <v>1.01</v>
      </c>
      <c r="Q8" s="205">
        <v>9.59</v>
      </c>
      <c r="R8" s="205">
        <v>0.69</v>
      </c>
      <c r="S8" s="205">
        <v>0.42</v>
      </c>
      <c r="T8" s="205">
        <v>1.41</v>
      </c>
      <c r="U8" s="205">
        <v>1.9</v>
      </c>
      <c r="V8" s="205">
        <v>0.34</v>
      </c>
      <c r="W8" s="205">
        <v>1.1100000000000001</v>
      </c>
      <c r="X8" s="205">
        <v>2.38</v>
      </c>
      <c r="Y8" s="205">
        <v>0</v>
      </c>
      <c r="Z8" s="205">
        <v>4.2300000000000004</v>
      </c>
      <c r="AA8" s="205">
        <v>1.46</v>
      </c>
      <c r="AB8" s="205">
        <v>0</v>
      </c>
      <c r="AC8" s="205">
        <v>23.26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0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34.659999999999997</v>
      </c>
      <c r="J9" s="205">
        <v>2.41</v>
      </c>
      <c r="K9" s="205">
        <v>74.09</v>
      </c>
      <c r="L9" s="205">
        <v>40.29</v>
      </c>
      <c r="M9" s="205">
        <v>2.34</v>
      </c>
      <c r="N9" s="205">
        <v>1.9</v>
      </c>
      <c r="O9" s="205">
        <v>2.7</v>
      </c>
      <c r="P9" s="205">
        <v>1.01</v>
      </c>
      <c r="Q9" s="205">
        <v>9.59</v>
      </c>
      <c r="R9" s="205">
        <v>0.69</v>
      </c>
      <c r="S9" s="205">
        <v>0.42</v>
      </c>
      <c r="T9" s="205">
        <v>1.41</v>
      </c>
      <c r="U9" s="205">
        <v>1.9</v>
      </c>
      <c r="V9" s="205">
        <v>0.34</v>
      </c>
      <c r="W9" s="205">
        <v>1.1100000000000001</v>
      </c>
      <c r="X9" s="205">
        <v>2.38</v>
      </c>
      <c r="Y9" s="205">
        <v>0</v>
      </c>
      <c r="Z9" s="205">
        <v>4.2300000000000004</v>
      </c>
      <c r="AA9" s="205">
        <v>1.46</v>
      </c>
      <c r="AB9" s="205">
        <v>0</v>
      </c>
      <c r="AC9" s="205">
        <v>23.26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0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34.659999999999997</v>
      </c>
      <c r="J10" s="205">
        <v>2.41</v>
      </c>
      <c r="K10" s="205">
        <v>74.09</v>
      </c>
      <c r="L10" s="205">
        <v>40.29</v>
      </c>
      <c r="M10" s="205">
        <v>2.34</v>
      </c>
      <c r="N10" s="205">
        <v>1.9</v>
      </c>
      <c r="O10" s="205">
        <v>2.7</v>
      </c>
      <c r="P10" s="205">
        <v>1.01</v>
      </c>
      <c r="Q10" s="205">
        <v>9.59</v>
      </c>
      <c r="R10" s="205">
        <v>0.69</v>
      </c>
      <c r="S10" s="205">
        <v>0.42</v>
      </c>
      <c r="T10" s="205">
        <v>1.41</v>
      </c>
      <c r="U10" s="205">
        <v>1.9</v>
      </c>
      <c r="V10" s="205">
        <v>0.34</v>
      </c>
      <c r="W10" s="205">
        <v>1.1100000000000001</v>
      </c>
      <c r="X10" s="205">
        <v>2.38</v>
      </c>
      <c r="Y10" s="205">
        <v>0</v>
      </c>
      <c r="Z10" s="205">
        <v>4.2300000000000004</v>
      </c>
      <c r="AA10" s="205">
        <v>1.46</v>
      </c>
      <c r="AB10" s="205">
        <v>0</v>
      </c>
      <c r="AC10" s="205">
        <v>23.26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0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34.659999999999997</v>
      </c>
      <c r="J11" s="205">
        <v>2.41</v>
      </c>
      <c r="K11" s="205">
        <v>74.09</v>
      </c>
      <c r="L11" s="205">
        <v>40.29</v>
      </c>
      <c r="M11" s="205">
        <v>2.34</v>
      </c>
      <c r="N11" s="205">
        <v>1.9</v>
      </c>
      <c r="O11" s="205">
        <v>2.7</v>
      </c>
      <c r="P11" s="205">
        <v>1.01</v>
      </c>
      <c r="Q11" s="205">
        <v>9.59</v>
      </c>
      <c r="R11" s="205">
        <v>0.69</v>
      </c>
      <c r="S11" s="205">
        <v>0.42</v>
      </c>
      <c r="T11" s="205">
        <v>1.41</v>
      </c>
      <c r="U11" s="205">
        <v>1.9</v>
      </c>
      <c r="V11" s="205">
        <v>0.34</v>
      </c>
      <c r="W11" s="205">
        <v>1.1100000000000001</v>
      </c>
      <c r="X11" s="205">
        <v>2.38</v>
      </c>
      <c r="Y11" s="205">
        <v>0</v>
      </c>
      <c r="Z11" s="205">
        <v>4.2300000000000004</v>
      </c>
      <c r="AA11" s="205">
        <v>1.46</v>
      </c>
      <c r="AB11" s="205">
        <v>0</v>
      </c>
      <c r="AC11" s="205">
        <v>23.26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0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34.659999999999997</v>
      </c>
      <c r="J12" s="205">
        <v>2.41</v>
      </c>
      <c r="K12" s="205">
        <v>74.09</v>
      </c>
      <c r="L12" s="205">
        <v>40.29</v>
      </c>
      <c r="M12" s="205">
        <v>2.34</v>
      </c>
      <c r="N12" s="205">
        <v>1.9</v>
      </c>
      <c r="O12" s="205">
        <v>2.7</v>
      </c>
      <c r="P12" s="205">
        <v>1.01</v>
      </c>
      <c r="Q12" s="205">
        <v>9.59</v>
      </c>
      <c r="R12" s="205">
        <v>0.69</v>
      </c>
      <c r="S12" s="205">
        <v>0.42</v>
      </c>
      <c r="T12" s="205">
        <v>1.41</v>
      </c>
      <c r="U12" s="205">
        <v>1.9</v>
      </c>
      <c r="V12" s="205">
        <v>0.34</v>
      </c>
      <c r="W12" s="205">
        <v>1.1100000000000001</v>
      </c>
      <c r="X12" s="205">
        <v>2.38</v>
      </c>
      <c r="Y12" s="205">
        <v>0</v>
      </c>
      <c r="Z12" s="205">
        <v>4.2300000000000004</v>
      </c>
      <c r="AA12" s="205">
        <v>1.46</v>
      </c>
      <c r="AB12" s="205">
        <v>0</v>
      </c>
      <c r="AC12" s="205">
        <v>23.26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34.659999999999997</v>
      </c>
      <c r="J13" s="205">
        <v>2.41</v>
      </c>
      <c r="K13" s="205">
        <v>74.09</v>
      </c>
      <c r="L13" s="205">
        <v>40.29</v>
      </c>
      <c r="M13" s="205">
        <v>2.34</v>
      </c>
      <c r="N13" s="205">
        <v>1.9</v>
      </c>
      <c r="O13" s="205">
        <v>2.7</v>
      </c>
      <c r="P13" s="205">
        <v>1.01</v>
      </c>
      <c r="Q13" s="205">
        <v>9.59</v>
      </c>
      <c r="R13" s="205">
        <v>0.69</v>
      </c>
      <c r="S13" s="205">
        <v>0.42</v>
      </c>
      <c r="T13" s="205">
        <v>1.41</v>
      </c>
      <c r="U13" s="205">
        <v>1.9</v>
      </c>
      <c r="V13" s="205">
        <v>0.34</v>
      </c>
      <c r="W13" s="205">
        <v>1.1100000000000001</v>
      </c>
      <c r="X13" s="205">
        <v>2.38</v>
      </c>
      <c r="Y13" s="205">
        <v>0</v>
      </c>
      <c r="Z13" s="205">
        <v>4.2300000000000004</v>
      </c>
      <c r="AA13" s="205">
        <v>1.46</v>
      </c>
      <c r="AB13" s="205">
        <v>0</v>
      </c>
      <c r="AC13" s="205">
        <v>23.26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34.659999999999997</v>
      </c>
      <c r="J14" s="205">
        <v>2.41</v>
      </c>
      <c r="K14" s="205">
        <v>74.09</v>
      </c>
      <c r="L14" s="205">
        <v>40.29</v>
      </c>
      <c r="M14" s="205">
        <v>2.34</v>
      </c>
      <c r="N14" s="205">
        <v>1.9</v>
      </c>
      <c r="O14" s="205">
        <v>2.7</v>
      </c>
      <c r="P14" s="205">
        <v>1.01</v>
      </c>
      <c r="Q14" s="205">
        <v>9.59</v>
      </c>
      <c r="R14" s="205">
        <v>0.69</v>
      </c>
      <c r="S14" s="205">
        <v>0.42</v>
      </c>
      <c r="T14" s="205">
        <v>1.41</v>
      </c>
      <c r="U14" s="205">
        <v>1.9</v>
      </c>
      <c r="V14" s="205">
        <v>0.34</v>
      </c>
      <c r="W14" s="205">
        <v>1.1100000000000001</v>
      </c>
      <c r="X14" s="205">
        <v>2.38</v>
      </c>
      <c r="Y14" s="205">
        <v>0</v>
      </c>
      <c r="Z14" s="205">
        <v>4.2300000000000004</v>
      </c>
      <c r="AA14" s="205">
        <v>1.46</v>
      </c>
      <c r="AB14" s="205">
        <v>0</v>
      </c>
      <c r="AC14" s="205">
        <v>23.26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0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34.659999999999997</v>
      </c>
      <c r="J15" s="205">
        <v>2.41</v>
      </c>
      <c r="K15" s="205">
        <v>74.09</v>
      </c>
      <c r="L15" s="205">
        <v>40.29</v>
      </c>
      <c r="M15" s="205">
        <v>2.34</v>
      </c>
      <c r="N15" s="205">
        <v>1.9</v>
      </c>
      <c r="O15" s="205">
        <v>2.7</v>
      </c>
      <c r="P15" s="205">
        <v>1.01</v>
      </c>
      <c r="Q15" s="205">
        <v>9.59</v>
      </c>
      <c r="R15" s="205">
        <v>0.69</v>
      </c>
      <c r="S15" s="205">
        <v>0.42</v>
      </c>
      <c r="T15" s="205">
        <v>1.41</v>
      </c>
      <c r="U15" s="205">
        <v>1.9</v>
      </c>
      <c r="V15" s="205">
        <v>0.34</v>
      </c>
      <c r="W15" s="205">
        <v>1.1100000000000001</v>
      </c>
      <c r="X15" s="205">
        <v>2.38</v>
      </c>
      <c r="Y15" s="205">
        <v>0</v>
      </c>
      <c r="Z15" s="205">
        <v>4.2300000000000004</v>
      </c>
      <c r="AA15" s="205">
        <v>1.46</v>
      </c>
      <c r="AB15" s="205">
        <v>0</v>
      </c>
      <c r="AC15" s="205">
        <v>23.26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0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34.659999999999997</v>
      </c>
      <c r="J16" s="205">
        <v>2.41</v>
      </c>
      <c r="K16" s="205">
        <v>74.09</v>
      </c>
      <c r="L16" s="205">
        <v>40.29</v>
      </c>
      <c r="M16" s="205">
        <v>2.34</v>
      </c>
      <c r="N16" s="205">
        <v>1.9</v>
      </c>
      <c r="O16" s="205">
        <v>2.7</v>
      </c>
      <c r="P16" s="205">
        <v>1.01</v>
      </c>
      <c r="Q16" s="205">
        <v>9.59</v>
      </c>
      <c r="R16" s="205">
        <v>0.69</v>
      </c>
      <c r="S16" s="205">
        <v>0.42</v>
      </c>
      <c r="T16" s="205">
        <v>1.41</v>
      </c>
      <c r="U16" s="205">
        <v>1.9</v>
      </c>
      <c r="V16" s="205">
        <v>0.34</v>
      </c>
      <c r="W16" s="205">
        <v>1.1100000000000001</v>
      </c>
      <c r="X16" s="205">
        <v>2.38</v>
      </c>
      <c r="Y16" s="205">
        <v>0</v>
      </c>
      <c r="Z16" s="205">
        <v>4.2300000000000004</v>
      </c>
      <c r="AA16" s="205">
        <v>1.46</v>
      </c>
      <c r="AB16" s="205">
        <v>0</v>
      </c>
      <c r="AC16" s="205">
        <v>23.26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34.659999999999997</v>
      </c>
      <c r="J17" s="205">
        <v>2.41</v>
      </c>
      <c r="K17" s="205">
        <v>74.09</v>
      </c>
      <c r="L17" s="205">
        <v>40.29</v>
      </c>
      <c r="M17" s="205">
        <v>2.34</v>
      </c>
      <c r="N17" s="205">
        <v>1.9</v>
      </c>
      <c r="O17" s="205">
        <v>2.7</v>
      </c>
      <c r="P17" s="205">
        <v>1.01</v>
      </c>
      <c r="Q17" s="205">
        <v>9.59</v>
      </c>
      <c r="R17" s="205">
        <v>0.69</v>
      </c>
      <c r="S17" s="205">
        <v>0.42</v>
      </c>
      <c r="T17" s="205">
        <v>1.41</v>
      </c>
      <c r="U17" s="205">
        <v>1.9</v>
      </c>
      <c r="V17" s="205">
        <v>0.34</v>
      </c>
      <c r="W17" s="205">
        <v>1.1100000000000001</v>
      </c>
      <c r="X17" s="205">
        <v>2.38</v>
      </c>
      <c r="Y17" s="205">
        <v>0</v>
      </c>
      <c r="Z17" s="205">
        <v>4.2300000000000004</v>
      </c>
      <c r="AA17" s="205">
        <v>1.46</v>
      </c>
      <c r="AB17" s="205">
        <v>0</v>
      </c>
      <c r="AC17" s="205">
        <v>23.26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34.659999999999997</v>
      </c>
      <c r="J18" s="205">
        <v>2.41</v>
      </c>
      <c r="K18" s="205">
        <v>74.09</v>
      </c>
      <c r="L18" s="205">
        <v>40.29</v>
      </c>
      <c r="M18" s="205">
        <v>2.34</v>
      </c>
      <c r="N18" s="205">
        <v>1.9</v>
      </c>
      <c r="O18" s="205">
        <v>2.7</v>
      </c>
      <c r="P18" s="205">
        <v>1.01</v>
      </c>
      <c r="Q18" s="205">
        <v>9.59</v>
      </c>
      <c r="R18" s="205">
        <v>0.69</v>
      </c>
      <c r="S18" s="205">
        <v>0.42</v>
      </c>
      <c r="T18" s="205">
        <v>1.41</v>
      </c>
      <c r="U18" s="205">
        <v>1.9</v>
      </c>
      <c r="V18" s="205">
        <v>0.34</v>
      </c>
      <c r="W18" s="205">
        <v>1.1100000000000001</v>
      </c>
      <c r="X18" s="205">
        <v>2.38</v>
      </c>
      <c r="Y18" s="205">
        <v>0</v>
      </c>
      <c r="Z18" s="205">
        <v>4.2300000000000004</v>
      </c>
      <c r="AA18" s="205">
        <v>1.46</v>
      </c>
      <c r="AB18" s="205">
        <v>0</v>
      </c>
      <c r="AC18" s="205">
        <v>23.26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34.659999999999997</v>
      </c>
      <c r="J19" s="205">
        <v>2.41</v>
      </c>
      <c r="K19" s="205">
        <v>74.09</v>
      </c>
      <c r="L19" s="205">
        <v>40.29</v>
      </c>
      <c r="M19" s="205">
        <v>2.34</v>
      </c>
      <c r="N19" s="205">
        <v>1.9</v>
      </c>
      <c r="O19" s="205">
        <v>2.7</v>
      </c>
      <c r="P19" s="205">
        <v>1.01</v>
      </c>
      <c r="Q19" s="205">
        <v>9.59</v>
      </c>
      <c r="R19" s="205">
        <v>0.69</v>
      </c>
      <c r="S19" s="205">
        <v>0.42</v>
      </c>
      <c r="T19" s="205">
        <v>1.41</v>
      </c>
      <c r="U19" s="205">
        <v>1.9</v>
      </c>
      <c r="V19" s="205">
        <v>0.34</v>
      </c>
      <c r="W19" s="205">
        <v>1.1100000000000001</v>
      </c>
      <c r="X19" s="205">
        <v>2.38</v>
      </c>
      <c r="Y19" s="205">
        <v>0</v>
      </c>
      <c r="Z19" s="205">
        <v>4.2300000000000004</v>
      </c>
      <c r="AA19" s="205">
        <v>1.46</v>
      </c>
      <c r="AB19" s="205">
        <v>0</v>
      </c>
      <c r="AC19" s="205">
        <v>23.26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34.659999999999997</v>
      </c>
      <c r="J20" s="205">
        <v>2.41</v>
      </c>
      <c r="K20" s="205">
        <v>74.09</v>
      </c>
      <c r="L20" s="205">
        <v>40.29</v>
      </c>
      <c r="M20" s="205">
        <v>2.34</v>
      </c>
      <c r="N20" s="205">
        <v>1.9</v>
      </c>
      <c r="O20" s="205">
        <v>2.7</v>
      </c>
      <c r="P20" s="205">
        <v>1.01</v>
      </c>
      <c r="Q20" s="205">
        <v>9.59</v>
      </c>
      <c r="R20" s="205">
        <v>0.69</v>
      </c>
      <c r="S20" s="205">
        <v>0.42</v>
      </c>
      <c r="T20" s="205">
        <v>1.41</v>
      </c>
      <c r="U20" s="205">
        <v>1.9</v>
      </c>
      <c r="V20" s="205">
        <v>0.34</v>
      </c>
      <c r="W20" s="205">
        <v>1.1100000000000001</v>
      </c>
      <c r="X20" s="205">
        <v>2.38</v>
      </c>
      <c r="Y20" s="205">
        <v>0</v>
      </c>
      <c r="Z20" s="205">
        <v>4.2300000000000004</v>
      </c>
      <c r="AA20" s="205">
        <v>1.45</v>
      </c>
      <c r="AB20" s="205">
        <v>0</v>
      </c>
      <c r="AC20" s="205">
        <v>23.26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34.659999999999997</v>
      </c>
      <c r="J21" s="205">
        <v>2.41</v>
      </c>
      <c r="K21" s="205">
        <v>74.09</v>
      </c>
      <c r="L21" s="205">
        <v>40.29</v>
      </c>
      <c r="M21" s="205">
        <v>2.34</v>
      </c>
      <c r="N21" s="205">
        <v>1.9</v>
      </c>
      <c r="O21" s="205">
        <v>2.7</v>
      </c>
      <c r="P21" s="205">
        <v>1.01</v>
      </c>
      <c r="Q21" s="205">
        <v>9.59</v>
      </c>
      <c r="R21" s="205">
        <v>0.69</v>
      </c>
      <c r="S21" s="205">
        <v>0.42</v>
      </c>
      <c r="T21" s="205">
        <v>1.41</v>
      </c>
      <c r="U21" s="205">
        <v>1.9</v>
      </c>
      <c r="V21" s="205">
        <v>0.34</v>
      </c>
      <c r="W21" s="205">
        <v>1.1100000000000001</v>
      </c>
      <c r="X21" s="205">
        <v>2.38</v>
      </c>
      <c r="Y21" s="205">
        <v>0</v>
      </c>
      <c r="Z21" s="205">
        <v>4.2300000000000004</v>
      </c>
      <c r="AA21" s="205">
        <v>1.45</v>
      </c>
      <c r="AB21" s="205">
        <v>0</v>
      </c>
      <c r="AC21" s="205">
        <v>23.26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34.659999999999997</v>
      </c>
      <c r="J22" s="205">
        <v>2.41</v>
      </c>
      <c r="K22" s="205">
        <v>74.09</v>
      </c>
      <c r="L22" s="205">
        <v>40.29</v>
      </c>
      <c r="M22" s="205">
        <v>2.34</v>
      </c>
      <c r="N22" s="205">
        <v>1.9</v>
      </c>
      <c r="O22" s="205">
        <v>2.7</v>
      </c>
      <c r="P22" s="205">
        <v>1.01</v>
      </c>
      <c r="Q22" s="205">
        <v>9.59</v>
      </c>
      <c r="R22" s="205">
        <v>0.69</v>
      </c>
      <c r="S22" s="205">
        <v>0.42</v>
      </c>
      <c r="T22" s="205">
        <v>1.41</v>
      </c>
      <c r="U22" s="205">
        <v>1.9</v>
      </c>
      <c r="V22" s="205">
        <v>0.34</v>
      </c>
      <c r="W22" s="205">
        <v>1.1100000000000001</v>
      </c>
      <c r="X22" s="205">
        <v>2.38</v>
      </c>
      <c r="Y22" s="205">
        <v>0</v>
      </c>
      <c r="Z22" s="205">
        <v>4.2300000000000004</v>
      </c>
      <c r="AA22" s="205">
        <v>1.45</v>
      </c>
      <c r="AB22" s="205">
        <v>0</v>
      </c>
      <c r="AC22" s="205">
        <v>23.26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34.659999999999997</v>
      </c>
      <c r="J23" s="205">
        <v>2.41</v>
      </c>
      <c r="K23" s="205">
        <v>74.09</v>
      </c>
      <c r="L23" s="205">
        <v>40.29</v>
      </c>
      <c r="M23" s="205">
        <v>2.34</v>
      </c>
      <c r="N23" s="205">
        <v>1.9</v>
      </c>
      <c r="O23" s="205">
        <v>2.7</v>
      </c>
      <c r="P23" s="205">
        <v>1.01</v>
      </c>
      <c r="Q23" s="205">
        <v>9.59</v>
      </c>
      <c r="R23" s="205">
        <v>0.69</v>
      </c>
      <c r="S23" s="205">
        <v>0.42</v>
      </c>
      <c r="T23" s="205">
        <v>1.41</v>
      </c>
      <c r="U23" s="205">
        <v>1.9</v>
      </c>
      <c r="V23" s="205">
        <v>0.34</v>
      </c>
      <c r="W23" s="205">
        <v>1.1100000000000001</v>
      </c>
      <c r="X23" s="205">
        <v>2.38</v>
      </c>
      <c r="Y23" s="205">
        <v>0</v>
      </c>
      <c r="Z23" s="205">
        <v>4.2300000000000004</v>
      </c>
      <c r="AA23" s="205">
        <v>1.45</v>
      </c>
      <c r="AB23" s="205">
        <v>0</v>
      </c>
      <c r="AC23" s="205">
        <v>23.26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34.659999999999997</v>
      </c>
      <c r="J24" s="205">
        <v>2.41</v>
      </c>
      <c r="K24" s="205">
        <v>74.09</v>
      </c>
      <c r="L24" s="205">
        <v>40.29</v>
      </c>
      <c r="M24" s="205">
        <v>2.34</v>
      </c>
      <c r="N24" s="205">
        <v>1.9</v>
      </c>
      <c r="O24" s="205">
        <v>2.7</v>
      </c>
      <c r="P24" s="205">
        <v>1.01</v>
      </c>
      <c r="Q24" s="205">
        <v>9.59</v>
      </c>
      <c r="R24" s="205">
        <v>0.69</v>
      </c>
      <c r="S24" s="205">
        <v>0.42</v>
      </c>
      <c r="T24" s="205">
        <v>1.41</v>
      </c>
      <c r="U24" s="205">
        <v>1.9</v>
      </c>
      <c r="V24" s="205">
        <v>0.34</v>
      </c>
      <c r="W24" s="205">
        <v>1.1100000000000001</v>
      </c>
      <c r="X24" s="205">
        <v>2.38</v>
      </c>
      <c r="Y24" s="205">
        <v>0</v>
      </c>
      <c r="Z24" s="205">
        <v>4.2300000000000004</v>
      </c>
      <c r="AA24" s="205">
        <v>1.45</v>
      </c>
      <c r="AB24" s="205">
        <v>0</v>
      </c>
      <c r="AC24" s="205">
        <v>23.26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34.659999999999997</v>
      </c>
      <c r="J25" s="205">
        <v>2.41</v>
      </c>
      <c r="K25" s="205">
        <v>74.09</v>
      </c>
      <c r="L25" s="205">
        <v>40.29</v>
      </c>
      <c r="M25" s="205">
        <v>2.34</v>
      </c>
      <c r="N25" s="205">
        <v>1.9</v>
      </c>
      <c r="O25" s="205">
        <v>2.7</v>
      </c>
      <c r="P25" s="205">
        <v>1.01</v>
      </c>
      <c r="Q25" s="205">
        <v>9.59</v>
      </c>
      <c r="R25" s="205">
        <v>0.69</v>
      </c>
      <c r="S25" s="205">
        <v>0.42</v>
      </c>
      <c r="T25" s="205">
        <v>1.41</v>
      </c>
      <c r="U25" s="205">
        <v>1.9</v>
      </c>
      <c r="V25" s="205">
        <v>0.34</v>
      </c>
      <c r="W25" s="205">
        <v>1.1100000000000001</v>
      </c>
      <c r="X25" s="205">
        <v>2.38</v>
      </c>
      <c r="Y25" s="205">
        <v>0</v>
      </c>
      <c r="Z25" s="205">
        <v>4.2300000000000004</v>
      </c>
      <c r="AA25" s="205">
        <v>1.45</v>
      </c>
      <c r="AB25" s="205">
        <v>0</v>
      </c>
      <c r="AC25" s="205">
        <v>23.26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0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34.659999999999997</v>
      </c>
      <c r="J26" s="205">
        <v>2.41</v>
      </c>
      <c r="K26" s="205">
        <v>74.09</v>
      </c>
      <c r="L26" s="205">
        <v>40.29</v>
      </c>
      <c r="M26" s="205">
        <v>2.34</v>
      </c>
      <c r="N26" s="205">
        <v>1.9</v>
      </c>
      <c r="O26" s="205">
        <v>2.7</v>
      </c>
      <c r="P26" s="205">
        <v>1.01</v>
      </c>
      <c r="Q26" s="205">
        <v>9.59</v>
      </c>
      <c r="R26" s="205">
        <v>0.69</v>
      </c>
      <c r="S26" s="205">
        <v>0.42</v>
      </c>
      <c r="T26" s="205">
        <v>1.41</v>
      </c>
      <c r="U26" s="205">
        <v>1.9</v>
      </c>
      <c r="V26" s="205">
        <v>0.34</v>
      </c>
      <c r="W26" s="205">
        <v>1.1100000000000001</v>
      </c>
      <c r="X26" s="205">
        <v>2.38</v>
      </c>
      <c r="Y26" s="205">
        <v>0</v>
      </c>
      <c r="Z26" s="205">
        <v>4.2300000000000004</v>
      </c>
      <c r="AA26" s="205">
        <v>1.45</v>
      </c>
      <c r="AB26" s="205">
        <v>0</v>
      </c>
      <c r="AC26" s="205">
        <v>23.26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0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74.09</v>
      </c>
      <c r="L27" s="205">
        <v>40.29</v>
      </c>
      <c r="M27" s="205">
        <v>2.34</v>
      </c>
      <c r="N27" s="205">
        <v>1.9</v>
      </c>
      <c r="O27" s="205">
        <v>2.7</v>
      </c>
      <c r="P27" s="205">
        <v>1.01</v>
      </c>
      <c r="Q27" s="205">
        <v>9.59</v>
      </c>
      <c r="R27" s="205">
        <v>0.69</v>
      </c>
      <c r="S27" s="205">
        <v>0.42</v>
      </c>
      <c r="T27" s="205">
        <v>1.41</v>
      </c>
      <c r="U27" s="205">
        <v>1.9</v>
      </c>
      <c r="V27" s="205">
        <v>0.34</v>
      </c>
      <c r="W27" s="205">
        <v>1.1100000000000001</v>
      </c>
      <c r="X27" s="205">
        <v>2.38</v>
      </c>
      <c r="Y27" s="205">
        <v>0</v>
      </c>
      <c r="Z27" s="205">
        <v>4.2300000000000004</v>
      </c>
      <c r="AA27" s="205">
        <v>1.45</v>
      </c>
      <c r="AB27" s="205">
        <v>0</v>
      </c>
      <c r="AC27" s="205">
        <v>23.26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0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74.09</v>
      </c>
      <c r="L28" s="205">
        <v>40.29</v>
      </c>
      <c r="M28" s="205">
        <v>2.34</v>
      </c>
      <c r="N28" s="205">
        <v>1.9</v>
      </c>
      <c r="O28" s="205">
        <v>2.7</v>
      </c>
      <c r="P28" s="205">
        <v>1.01</v>
      </c>
      <c r="Q28" s="205">
        <v>9.59</v>
      </c>
      <c r="R28" s="205">
        <v>0.69</v>
      </c>
      <c r="S28" s="205">
        <v>0.42</v>
      </c>
      <c r="T28" s="205">
        <v>1.41</v>
      </c>
      <c r="U28" s="205">
        <v>1.9</v>
      </c>
      <c r="V28" s="205">
        <v>0.33</v>
      </c>
      <c r="W28" s="205">
        <v>1.1100000000000001</v>
      </c>
      <c r="X28" s="205">
        <v>2.38</v>
      </c>
      <c r="Y28" s="205">
        <v>0</v>
      </c>
      <c r="Z28" s="205">
        <v>4.2300000000000004</v>
      </c>
      <c r="AA28" s="205">
        <v>1.45</v>
      </c>
      <c r="AB28" s="205">
        <v>0</v>
      </c>
      <c r="AC28" s="205">
        <v>23.26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0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74.09</v>
      </c>
      <c r="L29" s="205">
        <v>40.29</v>
      </c>
      <c r="M29" s="205">
        <v>2.34</v>
      </c>
      <c r="N29" s="205">
        <v>1.9</v>
      </c>
      <c r="O29" s="205">
        <v>2.7</v>
      </c>
      <c r="P29" s="205">
        <v>1.01</v>
      </c>
      <c r="Q29" s="205">
        <v>9.59</v>
      </c>
      <c r="R29" s="205">
        <v>0.69</v>
      </c>
      <c r="S29" s="205">
        <v>0.42</v>
      </c>
      <c r="T29" s="205">
        <v>1.41</v>
      </c>
      <c r="U29" s="205">
        <v>1.9</v>
      </c>
      <c r="V29" s="205">
        <v>0.33</v>
      </c>
      <c r="W29" s="205">
        <v>5.81</v>
      </c>
      <c r="X29" s="205">
        <v>2.38</v>
      </c>
      <c r="Y29" s="205">
        <v>0</v>
      </c>
      <c r="Z29" s="205">
        <v>4.2300000000000004</v>
      </c>
      <c r="AA29" s="205">
        <v>1.45</v>
      </c>
      <c r="AB29" s="205">
        <v>0</v>
      </c>
      <c r="AC29" s="205">
        <v>23.26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0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74.09</v>
      </c>
      <c r="L30" s="205">
        <v>40.29</v>
      </c>
      <c r="M30" s="205">
        <v>2.34</v>
      </c>
      <c r="N30" s="205">
        <v>1.9</v>
      </c>
      <c r="O30" s="205">
        <v>2.7</v>
      </c>
      <c r="P30" s="205">
        <v>1.01</v>
      </c>
      <c r="Q30" s="205">
        <v>9.59</v>
      </c>
      <c r="R30" s="205">
        <v>0.69</v>
      </c>
      <c r="S30" s="205">
        <v>0.42</v>
      </c>
      <c r="T30" s="205">
        <v>1.41</v>
      </c>
      <c r="U30" s="205">
        <v>1.9</v>
      </c>
      <c r="V30" s="205">
        <v>0.33</v>
      </c>
      <c r="W30" s="205">
        <v>5.81</v>
      </c>
      <c r="X30" s="205">
        <v>2.38</v>
      </c>
      <c r="Y30" s="205">
        <v>0</v>
      </c>
      <c r="Z30" s="205">
        <v>4.2300000000000004</v>
      </c>
      <c r="AA30" s="205">
        <v>1.45</v>
      </c>
      <c r="AB30" s="205">
        <v>0</v>
      </c>
      <c r="AC30" s="205">
        <v>23.26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0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74.09</v>
      </c>
      <c r="L31" s="205">
        <v>40.29</v>
      </c>
      <c r="M31" s="205">
        <v>2.34</v>
      </c>
      <c r="N31" s="205">
        <v>1.9</v>
      </c>
      <c r="O31" s="205">
        <v>2.7</v>
      </c>
      <c r="P31" s="205">
        <v>1.01</v>
      </c>
      <c r="Q31" s="205">
        <v>9.59</v>
      </c>
      <c r="R31" s="205">
        <v>0.69</v>
      </c>
      <c r="S31" s="205">
        <v>0.42</v>
      </c>
      <c r="T31" s="205">
        <v>1.41</v>
      </c>
      <c r="U31" s="205">
        <v>1.9</v>
      </c>
      <c r="V31" s="205">
        <v>0.33</v>
      </c>
      <c r="W31" s="205">
        <v>5.81</v>
      </c>
      <c r="X31" s="205">
        <v>2.38</v>
      </c>
      <c r="Y31" s="205">
        <v>0</v>
      </c>
      <c r="Z31" s="205">
        <v>4.2300000000000004</v>
      </c>
      <c r="AA31" s="205">
        <v>1.45</v>
      </c>
      <c r="AB31" s="205">
        <v>0</v>
      </c>
      <c r="AC31" s="205">
        <v>23.26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74.09</v>
      </c>
      <c r="L32" s="205">
        <v>40.29</v>
      </c>
      <c r="M32" s="205">
        <v>2.34</v>
      </c>
      <c r="N32" s="205">
        <v>1.9</v>
      </c>
      <c r="O32" s="205">
        <v>2.7</v>
      </c>
      <c r="P32" s="205">
        <v>1.01</v>
      </c>
      <c r="Q32" s="205">
        <v>9.59</v>
      </c>
      <c r="R32" s="205">
        <v>0.69</v>
      </c>
      <c r="S32" s="205">
        <v>0.42</v>
      </c>
      <c r="T32" s="205">
        <v>1.41</v>
      </c>
      <c r="U32" s="205">
        <v>1.9</v>
      </c>
      <c r="V32" s="205">
        <v>0.33</v>
      </c>
      <c r="W32" s="205">
        <v>5.81</v>
      </c>
      <c r="X32" s="205">
        <v>2.38</v>
      </c>
      <c r="Y32" s="205">
        <v>0</v>
      </c>
      <c r="Z32" s="205">
        <v>4.2300000000000004</v>
      </c>
      <c r="AA32" s="205">
        <v>1.45</v>
      </c>
      <c r="AB32" s="205">
        <v>0</v>
      </c>
      <c r="AC32" s="205">
        <v>23.26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74.09</v>
      </c>
      <c r="L33" s="205">
        <v>40.29</v>
      </c>
      <c r="M33" s="205">
        <v>2.34</v>
      </c>
      <c r="N33" s="205">
        <v>1.9</v>
      </c>
      <c r="O33" s="205">
        <v>2.7</v>
      </c>
      <c r="P33" s="205">
        <v>1.01</v>
      </c>
      <c r="Q33" s="205">
        <v>9.59</v>
      </c>
      <c r="R33" s="205">
        <v>0.69</v>
      </c>
      <c r="S33" s="205">
        <v>0.42</v>
      </c>
      <c r="T33" s="205">
        <v>1.41</v>
      </c>
      <c r="U33" s="205">
        <v>1.9</v>
      </c>
      <c r="V33" s="205">
        <v>0.33</v>
      </c>
      <c r="W33" s="205">
        <v>1.1100000000000001</v>
      </c>
      <c r="X33" s="205">
        <v>2.38</v>
      </c>
      <c r="Y33" s="205">
        <v>0</v>
      </c>
      <c r="Z33" s="205">
        <v>4.2300000000000004</v>
      </c>
      <c r="AA33" s="205">
        <v>1.45</v>
      </c>
      <c r="AB33" s="205">
        <v>0</v>
      </c>
      <c r="AC33" s="205">
        <v>23.26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0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74.09</v>
      </c>
      <c r="L34" s="205">
        <v>40.29</v>
      </c>
      <c r="M34" s="205">
        <v>2.34</v>
      </c>
      <c r="N34" s="205">
        <v>1.9</v>
      </c>
      <c r="O34" s="205">
        <v>2.7</v>
      </c>
      <c r="P34" s="205">
        <v>1.01</v>
      </c>
      <c r="Q34" s="205">
        <v>9.59</v>
      </c>
      <c r="R34" s="205">
        <v>0.69</v>
      </c>
      <c r="S34" s="205">
        <v>0.42</v>
      </c>
      <c r="T34" s="205">
        <v>1.41</v>
      </c>
      <c r="U34" s="205">
        <v>1.9</v>
      </c>
      <c r="V34" s="205">
        <v>0.05</v>
      </c>
      <c r="W34" s="205">
        <v>1.1100000000000001</v>
      </c>
      <c r="X34" s="205">
        <v>2.38</v>
      </c>
      <c r="Y34" s="205">
        <v>0</v>
      </c>
      <c r="Z34" s="205">
        <v>4.2300000000000004</v>
      </c>
      <c r="AA34" s="205">
        <v>1.45</v>
      </c>
      <c r="AB34" s="205">
        <v>0</v>
      </c>
      <c r="AC34" s="205">
        <v>23.26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0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74.09</v>
      </c>
      <c r="L35" s="205">
        <v>40.29</v>
      </c>
      <c r="M35" s="205">
        <v>2.34</v>
      </c>
      <c r="N35" s="205">
        <v>1.9</v>
      </c>
      <c r="O35" s="205">
        <v>2.7</v>
      </c>
      <c r="P35" s="205">
        <v>1.01</v>
      </c>
      <c r="Q35" s="205">
        <v>9.59</v>
      </c>
      <c r="R35" s="205">
        <v>0.69</v>
      </c>
      <c r="S35" s="205">
        <v>0.42</v>
      </c>
      <c r="T35" s="205">
        <v>1.41</v>
      </c>
      <c r="U35" s="205">
        <v>1.9</v>
      </c>
      <c r="V35" s="205">
        <v>0.34</v>
      </c>
      <c r="W35" s="205">
        <v>1.1100000000000001</v>
      </c>
      <c r="X35" s="205">
        <v>2.38</v>
      </c>
      <c r="Y35" s="205">
        <v>0</v>
      </c>
      <c r="Z35" s="205">
        <v>4.2300000000000004</v>
      </c>
      <c r="AA35" s="205">
        <v>1.46</v>
      </c>
      <c r="AB35" s="205">
        <v>0</v>
      </c>
      <c r="AC35" s="205">
        <v>23.26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0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74.09</v>
      </c>
      <c r="L36" s="205">
        <v>40.29</v>
      </c>
      <c r="M36" s="205">
        <v>2.34</v>
      </c>
      <c r="N36" s="205">
        <v>1.9</v>
      </c>
      <c r="O36" s="205">
        <v>2.7</v>
      </c>
      <c r="P36" s="205">
        <v>1.01</v>
      </c>
      <c r="Q36" s="205">
        <v>9.59</v>
      </c>
      <c r="R36" s="205">
        <v>0.69</v>
      </c>
      <c r="S36" s="205">
        <v>0.42</v>
      </c>
      <c r="T36" s="205">
        <v>1.41</v>
      </c>
      <c r="U36" s="205">
        <v>1.9</v>
      </c>
      <c r="V36" s="205">
        <v>0.34</v>
      </c>
      <c r="W36" s="205">
        <v>1.1100000000000001</v>
      </c>
      <c r="X36" s="205">
        <v>2.38</v>
      </c>
      <c r="Y36" s="205">
        <v>0</v>
      </c>
      <c r="Z36" s="205">
        <v>4.2300000000000004</v>
      </c>
      <c r="AA36" s="205">
        <v>1.46</v>
      </c>
      <c r="AB36" s="205">
        <v>0</v>
      </c>
      <c r="AC36" s="205">
        <v>23.26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0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74.09</v>
      </c>
      <c r="L37" s="205">
        <v>83.64</v>
      </c>
      <c r="M37" s="205">
        <v>2.34</v>
      </c>
      <c r="N37" s="205">
        <v>1.9</v>
      </c>
      <c r="O37" s="205">
        <v>2.7</v>
      </c>
      <c r="P37" s="205">
        <v>1.01</v>
      </c>
      <c r="Q37" s="205">
        <v>9.59</v>
      </c>
      <c r="R37" s="205">
        <v>18.62</v>
      </c>
      <c r="S37" s="205">
        <v>0.42</v>
      </c>
      <c r="T37" s="205">
        <v>1.41</v>
      </c>
      <c r="U37" s="205">
        <v>1.9</v>
      </c>
      <c r="V37" s="205">
        <v>0.34</v>
      </c>
      <c r="W37" s="205">
        <v>1.1100000000000001</v>
      </c>
      <c r="X37" s="205">
        <v>2.38</v>
      </c>
      <c r="Y37" s="205">
        <v>0</v>
      </c>
      <c r="Z37" s="205">
        <v>4.2300000000000004</v>
      </c>
      <c r="AA37" s="205">
        <v>1.46</v>
      </c>
      <c r="AB37" s="205">
        <v>0</v>
      </c>
      <c r="AC37" s="205">
        <v>23.26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17.36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74.09</v>
      </c>
      <c r="L38" s="205">
        <v>83.64</v>
      </c>
      <c r="M38" s="205">
        <v>2.34</v>
      </c>
      <c r="N38" s="205">
        <v>1.9</v>
      </c>
      <c r="O38" s="205">
        <v>2.7</v>
      </c>
      <c r="P38" s="205">
        <v>1.01</v>
      </c>
      <c r="Q38" s="205">
        <v>9.59</v>
      </c>
      <c r="R38" s="205">
        <v>18.62</v>
      </c>
      <c r="S38" s="205">
        <v>0.42</v>
      </c>
      <c r="T38" s="205">
        <v>1.41</v>
      </c>
      <c r="U38" s="205">
        <v>1.9</v>
      </c>
      <c r="V38" s="205">
        <v>0.34</v>
      </c>
      <c r="W38" s="205">
        <v>1.1100000000000001</v>
      </c>
      <c r="X38" s="205">
        <v>2.38</v>
      </c>
      <c r="Y38" s="205">
        <v>0</v>
      </c>
      <c r="Z38" s="205">
        <v>4.2300000000000004</v>
      </c>
      <c r="AA38" s="205">
        <v>1.46</v>
      </c>
      <c r="AB38" s="205">
        <v>0</v>
      </c>
      <c r="AC38" s="205">
        <v>23.26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17.36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74.09</v>
      </c>
      <c r="L39" s="205">
        <v>83.64</v>
      </c>
      <c r="M39" s="205">
        <v>2.34</v>
      </c>
      <c r="N39" s="205">
        <v>1.9</v>
      </c>
      <c r="O39" s="205">
        <v>2.7</v>
      </c>
      <c r="P39" s="205">
        <v>1.01</v>
      </c>
      <c r="Q39" s="205">
        <v>9.59</v>
      </c>
      <c r="R39" s="205">
        <v>18.62</v>
      </c>
      <c r="S39" s="205">
        <v>0.42</v>
      </c>
      <c r="T39" s="205">
        <v>1.41</v>
      </c>
      <c r="U39" s="205">
        <v>1.9</v>
      </c>
      <c r="V39" s="205">
        <v>0.34</v>
      </c>
      <c r="W39" s="205">
        <v>1.1100000000000001</v>
      </c>
      <c r="X39" s="205">
        <v>2.38</v>
      </c>
      <c r="Y39" s="205">
        <v>0</v>
      </c>
      <c r="Z39" s="205">
        <v>4.2300000000000004</v>
      </c>
      <c r="AA39" s="205">
        <v>1.46</v>
      </c>
      <c r="AB39" s="205">
        <v>0</v>
      </c>
      <c r="AC39" s="205">
        <v>23.26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17.36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74.09</v>
      </c>
      <c r="L40" s="205">
        <v>83.64</v>
      </c>
      <c r="M40" s="205">
        <v>2.34</v>
      </c>
      <c r="N40" s="205">
        <v>1.9</v>
      </c>
      <c r="O40" s="205">
        <v>2.7</v>
      </c>
      <c r="P40" s="205">
        <v>1.01</v>
      </c>
      <c r="Q40" s="205">
        <v>9.59</v>
      </c>
      <c r="R40" s="205">
        <v>18.62</v>
      </c>
      <c r="S40" s="205">
        <v>0.42</v>
      </c>
      <c r="T40" s="205">
        <v>1.41</v>
      </c>
      <c r="U40" s="205">
        <v>1.9</v>
      </c>
      <c r="V40" s="205">
        <v>0.34</v>
      </c>
      <c r="W40" s="205">
        <v>1.1100000000000001</v>
      </c>
      <c r="X40" s="205">
        <v>2.38</v>
      </c>
      <c r="Y40" s="205">
        <v>0</v>
      </c>
      <c r="Z40" s="205">
        <v>4.2300000000000004</v>
      </c>
      <c r="AA40" s="205">
        <v>1.46</v>
      </c>
      <c r="AB40" s="205">
        <v>0</v>
      </c>
      <c r="AC40" s="205">
        <v>23.26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17.36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74.09</v>
      </c>
      <c r="L41" s="205">
        <v>83.64</v>
      </c>
      <c r="M41" s="205">
        <v>2.34</v>
      </c>
      <c r="N41" s="205">
        <v>1.9</v>
      </c>
      <c r="O41" s="205">
        <v>2.7</v>
      </c>
      <c r="P41" s="205">
        <v>1.01</v>
      </c>
      <c r="Q41" s="205">
        <v>9.59</v>
      </c>
      <c r="R41" s="205">
        <v>17.66</v>
      </c>
      <c r="S41" s="205">
        <v>0.42</v>
      </c>
      <c r="T41" s="205">
        <v>1.41</v>
      </c>
      <c r="U41" s="205">
        <v>1.9</v>
      </c>
      <c r="V41" s="205">
        <v>0.34</v>
      </c>
      <c r="W41" s="205">
        <v>1.1100000000000001</v>
      </c>
      <c r="X41" s="205">
        <v>2.38</v>
      </c>
      <c r="Y41" s="205">
        <v>0</v>
      </c>
      <c r="Z41" s="205">
        <v>4.2300000000000004</v>
      </c>
      <c r="AA41" s="205">
        <v>1.46</v>
      </c>
      <c r="AB41" s="205">
        <v>0</v>
      </c>
      <c r="AC41" s="205">
        <v>23.26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74.09</v>
      </c>
      <c r="L42" s="205">
        <v>83.64</v>
      </c>
      <c r="M42" s="205">
        <v>2.34</v>
      </c>
      <c r="N42" s="205">
        <v>1.9</v>
      </c>
      <c r="O42" s="205">
        <v>2.7</v>
      </c>
      <c r="P42" s="205">
        <v>1.01</v>
      </c>
      <c r="Q42" s="205">
        <v>9.59</v>
      </c>
      <c r="R42" s="205">
        <v>17.66</v>
      </c>
      <c r="S42" s="205">
        <v>0.42</v>
      </c>
      <c r="T42" s="205">
        <v>1.41</v>
      </c>
      <c r="U42" s="205">
        <v>1.9</v>
      </c>
      <c r="V42" s="205">
        <v>0.34</v>
      </c>
      <c r="W42" s="205">
        <v>1.1100000000000001</v>
      </c>
      <c r="X42" s="205">
        <v>2.38</v>
      </c>
      <c r="Y42" s="205">
        <v>0</v>
      </c>
      <c r="Z42" s="205">
        <v>4.2300000000000004</v>
      </c>
      <c r="AA42" s="205">
        <v>1.46</v>
      </c>
      <c r="AB42" s="205">
        <v>0</v>
      </c>
      <c r="AC42" s="205">
        <v>23.26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20.03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74.09</v>
      </c>
      <c r="L43" s="205">
        <v>83.64</v>
      </c>
      <c r="M43" s="205">
        <v>2.34</v>
      </c>
      <c r="N43" s="205">
        <v>1.9</v>
      </c>
      <c r="O43" s="205">
        <v>2.7</v>
      </c>
      <c r="P43" s="205">
        <v>1.01</v>
      </c>
      <c r="Q43" s="205">
        <v>9.59</v>
      </c>
      <c r="R43" s="205">
        <v>14.19</v>
      </c>
      <c r="S43" s="205">
        <v>0.42</v>
      </c>
      <c r="T43" s="205">
        <v>1.41</v>
      </c>
      <c r="U43" s="205">
        <v>1.9</v>
      </c>
      <c r="V43" s="205">
        <v>0.34</v>
      </c>
      <c r="W43" s="205">
        <v>1.1100000000000001</v>
      </c>
      <c r="X43" s="205">
        <v>2.38</v>
      </c>
      <c r="Y43" s="205">
        <v>0</v>
      </c>
      <c r="Z43" s="205">
        <v>4.2300000000000004</v>
      </c>
      <c r="AA43" s="205">
        <v>1.46</v>
      </c>
      <c r="AB43" s="205">
        <v>0</v>
      </c>
      <c r="AC43" s="205">
        <v>23.26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74.09</v>
      </c>
      <c r="L44" s="205">
        <v>83.64</v>
      </c>
      <c r="M44" s="205">
        <v>2.34</v>
      </c>
      <c r="N44" s="205">
        <v>1.9</v>
      </c>
      <c r="O44" s="205">
        <v>2.7</v>
      </c>
      <c r="P44" s="205">
        <v>1.01</v>
      </c>
      <c r="Q44" s="205">
        <v>9.59</v>
      </c>
      <c r="R44" s="205">
        <v>14.19</v>
      </c>
      <c r="S44" s="205">
        <v>0.42</v>
      </c>
      <c r="T44" s="205">
        <v>1.41</v>
      </c>
      <c r="U44" s="205">
        <v>1.9</v>
      </c>
      <c r="V44" s="205">
        <v>0.34</v>
      </c>
      <c r="W44" s="205">
        <v>1.1100000000000001</v>
      </c>
      <c r="X44" s="205">
        <v>2.38</v>
      </c>
      <c r="Y44" s="205">
        <v>0</v>
      </c>
      <c r="Z44" s="205">
        <v>4.2300000000000004</v>
      </c>
      <c r="AA44" s="205">
        <v>1.46</v>
      </c>
      <c r="AB44" s="205">
        <v>0</v>
      </c>
      <c r="AC44" s="205">
        <v>23.26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74.09</v>
      </c>
      <c r="L45" s="205">
        <v>83.64</v>
      </c>
      <c r="M45" s="205">
        <v>2.34</v>
      </c>
      <c r="N45" s="205">
        <v>1.9</v>
      </c>
      <c r="O45" s="205">
        <v>2.7</v>
      </c>
      <c r="P45" s="205">
        <v>1.01</v>
      </c>
      <c r="Q45" s="205">
        <v>9.59</v>
      </c>
      <c r="R45" s="205">
        <v>13.08</v>
      </c>
      <c r="S45" s="205">
        <v>0.42</v>
      </c>
      <c r="T45" s="205">
        <v>1.41</v>
      </c>
      <c r="U45" s="205">
        <v>1.9</v>
      </c>
      <c r="V45" s="205">
        <v>0.34</v>
      </c>
      <c r="W45" s="205">
        <v>1.1100000000000001</v>
      </c>
      <c r="X45" s="205">
        <v>2.38</v>
      </c>
      <c r="Y45" s="205">
        <v>0</v>
      </c>
      <c r="Z45" s="205">
        <v>4.2300000000000004</v>
      </c>
      <c r="AA45" s="205">
        <v>1.46</v>
      </c>
      <c r="AB45" s="205">
        <v>0</v>
      </c>
      <c r="AC45" s="205">
        <v>31.38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74.09</v>
      </c>
      <c r="L46" s="205">
        <v>83.64</v>
      </c>
      <c r="M46" s="205">
        <v>2.34</v>
      </c>
      <c r="N46" s="205">
        <v>1.9</v>
      </c>
      <c r="O46" s="205">
        <v>2.7</v>
      </c>
      <c r="P46" s="205">
        <v>1.01</v>
      </c>
      <c r="Q46" s="205">
        <v>9.59</v>
      </c>
      <c r="R46" s="205">
        <v>13.08</v>
      </c>
      <c r="S46" s="205">
        <v>0.42</v>
      </c>
      <c r="T46" s="205">
        <v>1.41</v>
      </c>
      <c r="U46" s="205">
        <v>1.9</v>
      </c>
      <c r="V46" s="205">
        <v>0.34</v>
      </c>
      <c r="W46" s="205">
        <v>1.1100000000000001</v>
      </c>
      <c r="X46" s="205">
        <v>2.38</v>
      </c>
      <c r="Y46" s="205">
        <v>0</v>
      </c>
      <c r="Z46" s="205">
        <v>4.2300000000000004</v>
      </c>
      <c r="AA46" s="205">
        <v>1.46</v>
      </c>
      <c r="AB46" s="205">
        <v>0</v>
      </c>
      <c r="AC46" s="205">
        <v>23.26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74.09</v>
      </c>
      <c r="L47" s="205">
        <v>83.64</v>
      </c>
      <c r="M47" s="205">
        <v>2.34</v>
      </c>
      <c r="N47" s="205">
        <v>1.9</v>
      </c>
      <c r="O47" s="205">
        <v>2.7</v>
      </c>
      <c r="P47" s="205">
        <v>1.01</v>
      </c>
      <c r="Q47" s="205">
        <v>9.59</v>
      </c>
      <c r="R47" s="205">
        <v>13.08</v>
      </c>
      <c r="S47" s="205">
        <v>0.42</v>
      </c>
      <c r="T47" s="205">
        <v>1.41</v>
      </c>
      <c r="U47" s="205">
        <v>1.9</v>
      </c>
      <c r="V47" s="205">
        <v>0.34</v>
      </c>
      <c r="W47" s="205">
        <v>1.1100000000000001</v>
      </c>
      <c r="X47" s="205">
        <v>2.38</v>
      </c>
      <c r="Y47" s="205">
        <v>0</v>
      </c>
      <c r="Z47" s="205">
        <v>4.2300000000000004</v>
      </c>
      <c r="AA47" s="205">
        <v>1.46</v>
      </c>
      <c r="AB47" s="205">
        <v>0</v>
      </c>
      <c r="AC47" s="205">
        <v>23.26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20.03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74.09</v>
      </c>
      <c r="L48" s="205">
        <v>83.64</v>
      </c>
      <c r="M48" s="205">
        <v>2.34</v>
      </c>
      <c r="N48" s="205">
        <v>1.9</v>
      </c>
      <c r="O48" s="205">
        <v>2.7</v>
      </c>
      <c r="P48" s="205">
        <v>1.01</v>
      </c>
      <c r="Q48" s="205">
        <v>9.59</v>
      </c>
      <c r="R48" s="205">
        <v>13.08</v>
      </c>
      <c r="S48" s="205">
        <v>0.42</v>
      </c>
      <c r="T48" s="205">
        <v>1.41</v>
      </c>
      <c r="U48" s="205">
        <v>1.9</v>
      </c>
      <c r="V48" s="205">
        <v>0.34</v>
      </c>
      <c r="W48" s="205">
        <v>1.1100000000000001</v>
      </c>
      <c r="X48" s="205">
        <v>2.38</v>
      </c>
      <c r="Y48" s="205">
        <v>0</v>
      </c>
      <c r="Z48" s="205">
        <v>4.2300000000000004</v>
      </c>
      <c r="AA48" s="205">
        <v>1.46</v>
      </c>
      <c r="AB48" s="205">
        <v>0</v>
      </c>
      <c r="AC48" s="205">
        <v>23.26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20.03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74.09</v>
      </c>
      <c r="L49" s="205">
        <v>83.64</v>
      </c>
      <c r="M49" s="205">
        <v>2.34</v>
      </c>
      <c r="N49" s="205">
        <v>1.9</v>
      </c>
      <c r="O49" s="205">
        <v>2.7</v>
      </c>
      <c r="P49" s="205">
        <v>1.01</v>
      </c>
      <c r="Q49" s="205">
        <v>9.59</v>
      </c>
      <c r="R49" s="205">
        <v>13.08</v>
      </c>
      <c r="S49" s="205">
        <v>0.42</v>
      </c>
      <c r="T49" s="205">
        <v>1.41</v>
      </c>
      <c r="U49" s="205">
        <v>1.9</v>
      </c>
      <c r="V49" s="205">
        <v>0.34</v>
      </c>
      <c r="W49" s="205">
        <v>1.1100000000000001</v>
      </c>
      <c r="X49" s="205">
        <v>2.38</v>
      </c>
      <c r="Y49" s="205">
        <v>0</v>
      </c>
      <c r="Z49" s="205">
        <v>4.2300000000000004</v>
      </c>
      <c r="AA49" s="205">
        <v>1.46</v>
      </c>
      <c r="AB49" s="205">
        <v>0</v>
      </c>
      <c r="AC49" s="205">
        <v>23.26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20.03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74.09</v>
      </c>
      <c r="L50" s="205">
        <v>83.64</v>
      </c>
      <c r="M50" s="205">
        <v>2.34</v>
      </c>
      <c r="N50" s="205">
        <v>1.9</v>
      </c>
      <c r="O50" s="205">
        <v>2.7</v>
      </c>
      <c r="P50" s="205">
        <v>1.01</v>
      </c>
      <c r="Q50" s="205">
        <v>9.59</v>
      </c>
      <c r="R50" s="205">
        <v>13.08</v>
      </c>
      <c r="S50" s="205">
        <v>0.42</v>
      </c>
      <c r="T50" s="205">
        <v>1.41</v>
      </c>
      <c r="U50" s="205">
        <v>1.9</v>
      </c>
      <c r="V50" s="205">
        <v>0.34</v>
      </c>
      <c r="W50" s="205">
        <v>1.1100000000000001</v>
      </c>
      <c r="X50" s="205">
        <v>2.38</v>
      </c>
      <c r="Y50" s="205">
        <v>0</v>
      </c>
      <c r="Z50" s="205">
        <v>4.2300000000000004</v>
      </c>
      <c r="AA50" s="205">
        <v>1.46</v>
      </c>
      <c r="AB50" s="205">
        <v>0</v>
      </c>
      <c r="AC50" s="205">
        <v>23.26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20.03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74.09</v>
      </c>
      <c r="L51" s="205">
        <v>83.64</v>
      </c>
      <c r="M51" s="205">
        <v>2.34</v>
      </c>
      <c r="N51" s="205">
        <v>1.9</v>
      </c>
      <c r="O51" s="205">
        <v>2.7</v>
      </c>
      <c r="P51" s="205">
        <v>1.01</v>
      </c>
      <c r="Q51" s="205">
        <v>9.59</v>
      </c>
      <c r="R51" s="205">
        <v>13.08</v>
      </c>
      <c r="S51" s="205">
        <v>0.42</v>
      </c>
      <c r="T51" s="205">
        <v>1.41</v>
      </c>
      <c r="U51" s="205">
        <v>1.9</v>
      </c>
      <c r="V51" s="205">
        <v>0.34</v>
      </c>
      <c r="W51" s="205">
        <v>1.1100000000000001</v>
      </c>
      <c r="X51" s="205">
        <v>2.38</v>
      </c>
      <c r="Y51" s="205">
        <v>0</v>
      </c>
      <c r="Z51" s="205">
        <v>4.2300000000000004</v>
      </c>
      <c r="AA51" s="205">
        <v>1.46</v>
      </c>
      <c r="AB51" s="205">
        <v>0</v>
      </c>
      <c r="AC51" s="205">
        <v>23.26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20.03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74.09</v>
      </c>
      <c r="L52" s="205">
        <v>83.64</v>
      </c>
      <c r="M52" s="205">
        <v>2.34</v>
      </c>
      <c r="N52" s="205">
        <v>1.9</v>
      </c>
      <c r="O52" s="205">
        <v>2.7</v>
      </c>
      <c r="P52" s="205">
        <v>1.01</v>
      </c>
      <c r="Q52" s="205">
        <v>9.59</v>
      </c>
      <c r="R52" s="205">
        <v>13.08</v>
      </c>
      <c r="S52" s="205">
        <v>0.42</v>
      </c>
      <c r="T52" s="205">
        <v>1.41</v>
      </c>
      <c r="U52" s="205">
        <v>1.9</v>
      </c>
      <c r="V52" s="205">
        <v>0.34</v>
      </c>
      <c r="W52" s="205">
        <v>1.1100000000000001</v>
      </c>
      <c r="X52" s="205">
        <v>2.38</v>
      </c>
      <c r="Y52" s="205">
        <v>0</v>
      </c>
      <c r="Z52" s="205">
        <v>4.2300000000000004</v>
      </c>
      <c r="AA52" s="205">
        <v>1.46</v>
      </c>
      <c r="AB52" s="205">
        <v>0</v>
      </c>
      <c r="AC52" s="205">
        <v>23.26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20.03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-0.09</v>
      </c>
      <c r="L53" s="205">
        <v>85.23</v>
      </c>
      <c r="M53" s="205">
        <v>2.34</v>
      </c>
      <c r="N53" s="205">
        <v>1.9</v>
      </c>
      <c r="O53" s="205">
        <v>2.7</v>
      </c>
      <c r="P53" s="205">
        <v>1.01</v>
      </c>
      <c r="Q53" s="205">
        <v>9.59</v>
      </c>
      <c r="R53" s="205">
        <v>12.71</v>
      </c>
      <c r="S53" s="205">
        <v>7.62</v>
      </c>
      <c r="T53" s="205">
        <v>1.41</v>
      </c>
      <c r="U53" s="205">
        <v>1.9</v>
      </c>
      <c r="V53" s="205">
        <v>9.11</v>
      </c>
      <c r="W53" s="205">
        <v>15.56</v>
      </c>
      <c r="X53" s="205">
        <v>50.34</v>
      </c>
      <c r="Y53" s="205">
        <v>0</v>
      </c>
      <c r="Z53" s="205">
        <v>6.18</v>
      </c>
      <c r="AA53" s="205">
        <v>1.46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20.03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-46.92</v>
      </c>
      <c r="L54" s="205">
        <v>85.23</v>
      </c>
      <c r="M54" s="205">
        <v>2.34</v>
      </c>
      <c r="N54" s="205">
        <v>1.9</v>
      </c>
      <c r="O54" s="205">
        <v>2.7</v>
      </c>
      <c r="P54" s="205">
        <v>1.01</v>
      </c>
      <c r="Q54" s="205">
        <v>9.59</v>
      </c>
      <c r="R54" s="205">
        <v>12.71</v>
      </c>
      <c r="S54" s="205">
        <v>7.62</v>
      </c>
      <c r="T54" s="205">
        <v>1.41</v>
      </c>
      <c r="U54" s="205">
        <v>1.9</v>
      </c>
      <c r="V54" s="205">
        <v>9.11</v>
      </c>
      <c r="W54" s="205">
        <v>15.56</v>
      </c>
      <c r="X54" s="205">
        <v>50.34</v>
      </c>
      <c r="Y54" s="205">
        <v>0</v>
      </c>
      <c r="Z54" s="205">
        <v>6.18</v>
      </c>
      <c r="AA54" s="205">
        <v>1.46</v>
      </c>
      <c r="AB54" s="205">
        <v>0</v>
      </c>
      <c r="AC54" s="205">
        <v>31.27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-68.92</v>
      </c>
      <c r="L55" s="205">
        <v>85.23</v>
      </c>
      <c r="M55" s="205">
        <v>2.34</v>
      </c>
      <c r="N55" s="205">
        <v>1.9</v>
      </c>
      <c r="O55" s="205">
        <v>2.7</v>
      </c>
      <c r="P55" s="205">
        <v>1.01</v>
      </c>
      <c r="Q55" s="205">
        <v>9.59</v>
      </c>
      <c r="R55" s="205">
        <v>9.27</v>
      </c>
      <c r="S55" s="205">
        <v>7.58</v>
      </c>
      <c r="T55" s="205">
        <v>1.41</v>
      </c>
      <c r="U55" s="205">
        <v>1.9</v>
      </c>
      <c r="V55" s="205">
        <v>9.11</v>
      </c>
      <c r="W55" s="205">
        <v>15.56</v>
      </c>
      <c r="X55" s="205">
        <v>3.57</v>
      </c>
      <c r="Y55" s="205">
        <v>0</v>
      </c>
      <c r="Z55" s="205">
        <v>62.2</v>
      </c>
      <c r="AA55" s="205">
        <v>25.17</v>
      </c>
      <c r="AB55" s="205">
        <v>0</v>
      </c>
      <c r="AC55" s="205">
        <v>22.61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-68.92</v>
      </c>
      <c r="L56" s="205">
        <v>85.23</v>
      </c>
      <c r="M56" s="205">
        <v>2.34</v>
      </c>
      <c r="N56" s="205">
        <v>1.9</v>
      </c>
      <c r="O56" s="205">
        <v>2.7</v>
      </c>
      <c r="P56" s="205">
        <v>1.01</v>
      </c>
      <c r="Q56" s="205">
        <v>9.59</v>
      </c>
      <c r="R56" s="205">
        <v>9.27</v>
      </c>
      <c r="S56" s="205">
        <v>7.58</v>
      </c>
      <c r="T56" s="205">
        <v>1.41</v>
      </c>
      <c r="U56" s="205">
        <v>1.9</v>
      </c>
      <c r="V56" s="205">
        <v>9.11</v>
      </c>
      <c r="W56" s="205">
        <v>15.56</v>
      </c>
      <c r="X56" s="205">
        <v>3.57</v>
      </c>
      <c r="Y56" s="205">
        <v>0</v>
      </c>
      <c r="Z56" s="205">
        <v>62.2</v>
      </c>
      <c r="AA56" s="205">
        <v>25.17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-71.92</v>
      </c>
      <c r="L57" s="205">
        <v>85.23</v>
      </c>
      <c r="M57" s="205">
        <v>2.34</v>
      </c>
      <c r="N57" s="205">
        <v>1.9</v>
      </c>
      <c r="O57" s="205">
        <v>2.7</v>
      </c>
      <c r="P57" s="205">
        <v>1.01</v>
      </c>
      <c r="Q57" s="205">
        <v>9.59</v>
      </c>
      <c r="R57" s="205">
        <v>9.27</v>
      </c>
      <c r="S57" s="205">
        <v>7.58</v>
      </c>
      <c r="T57" s="205">
        <v>1.41</v>
      </c>
      <c r="U57" s="205">
        <v>1.9</v>
      </c>
      <c r="V57" s="205">
        <v>9.11</v>
      </c>
      <c r="W57" s="205">
        <v>15.56</v>
      </c>
      <c r="X57" s="205">
        <v>3.57</v>
      </c>
      <c r="Y57" s="205">
        <v>0</v>
      </c>
      <c r="Z57" s="205">
        <v>62.2</v>
      </c>
      <c r="AA57" s="205">
        <v>25.17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-71.92</v>
      </c>
      <c r="L58" s="205">
        <v>85.23</v>
      </c>
      <c r="M58" s="205">
        <v>2.34</v>
      </c>
      <c r="N58" s="205">
        <v>1.9</v>
      </c>
      <c r="O58" s="205">
        <v>2.7</v>
      </c>
      <c r="P58" s="205">
        <v>1.01</v>
      </c>
      <c r="Q58" s="205">
        <v>9.59</v>
      </c>
      <c r="R58" s="205">
        <v>12.71</v>
      </c>
      <c r="S58" s="205">
        <v>7.58</v>
      </c>
      <c r="T58" s="205">
        <v>1.41</v>
      </c>
      <c r="U58" s="205">
        <v>1.9</v>
      </c>
      <c r="V58" s="205">
        <v>9.11</v>
      </c>
      <c r="W58" s="205">
        <v>15.56</v>
      </c>
      <c r="X58" s="205">
        <v>3.57</v>
      </c>
      <c r="Y58" s="205">
        <v>0</v>
      </c>
      <c r="Z58" s="205">
        <v>62.2</v>
      </c>
      <c r="AA58" s="205">
        <v>25.17</v>
      </c>
      <c r="AB58" s="205">
        <v>0</v>
      </c>
      <c r="AC58" s="205">
        <v>22.61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-71.92</v>
      </c>
      <c r="L59" s="205">
        <v>85.23</v>
      </c>
      <c r="M59" s="205">
        <v>2.34</v>
      </c>
      <c r="N59" s="205">
        <v>1.9</v>
      </c>
      <c r="O59" s="205">
        <v>2.7</v>
      </c>
      <c r="P59" s="205">
        <v>1.01</v>
      </c>
      <c r="Q59" s="205">
        <v>9.59</v>
      </c>
      <c r="R59" s="205">
        <v>12.71</v>
      </c>
      <c r="S59" s="205">
        <v>7.58</v>
      </c>
      <c r="T59" s="205">
        <v>1.41</v>
      </c>
      <c r="U59" s="205">
        <v>1.9</v>
      </c>
      <c r="V59" s="205">
        <v>9.11</v>
      </c>
      <c r="W59" s="205">
        <v>15.56</v>
      </c>
      <c r="X59" s="205">
        <v>3.39</v>
      </c>
      <c r="Y59" s="205">
        <v>0</v>
      </c>
      <c r="Z59" s="205">
        <v>62.2</v>
      </c>
      <c r="AA59" s="205">
        <v>25.17</v>
      </c>
      <c r="AB59" s="205">
        <v>0</v>
      </c>
      <c r="AC59" s="205">
        <v>22.61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-71.92</v>
      </c>
      <c r="L60" s="205">
        <v>85.23</v>
      </c>
      <c r="M60" s="205">
        <v>2.34</v>
      </c>
      <c r="N60" s="205">
        <v>1.9</v>
      </c>
      <c r="O60" s="205">
        <v>2.7</v>
      </c>
      <c r="P60" s="205">
        <v>1.01</v>
      </c>
      <c r="Q60" s="205">
        <v>9.59</v>
      </c>
      <c r="R60" s="205">
        <v>12.71</v>
      </c>
      <c r="S60" s="205">
        <v>7.58</v>
      </c>
      <c r="T60" s="205">
        <v>1.41</v>
      </c>
      <c r="U60" s="205">
        <v>1.9</v>
      </c>
      <c r="V60" s="205">
        <v>9.11</v>
      </c>
      <c r="W60" s="205">
        <v>15.56</v>
      </c>
      <c r="X60" s="205">
        <v>3.39</v>
      </c>
      <c r="Y60" s="205">
        <v>0</v>
      </c>
      <c r="Z60" s="205">
        <v>62.2</v>
      </c>
      <c r="AA60" s="205">
        <v>25.17</v>
      </c>
      <c r="AB60" s="205">
        <v>0</v>
      </c>
      <c r="AC60" s="205">
        <v>22.61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20.03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-71.92</v>
      </c>
      <c r="L61" s="205">
        <v>85.23</v>
      </c>
      <c r="M61" s="205">
        <v>2.34</v>
      </c>
      <c r="N61" s="205">
        <v>1.9</v>
      </c>
      <c r="O61" s="205">
        <v>2.7</v>
      </c>
      <c r="P61" s="205">
        <v>1.01</v>
      </c>
      <c r="Q61" s="205">
        <v>9.59</v>
      </c>
      <c r="R61" s="205">
        <v>12.71</v>
      </c>
      <c r="S61" s="205">
        <v>7.58</v>
      </c>
      <c r="T61" s="205">
        <v>1.41</v>
      </c>
      <c r="U61" s="205">
        <v>1.9</v>
      </c>
      <c r="V61" s="205">
        <v>9.11</v>
      </c>
      <c r="W61" s="205">
        <v>15.56</v>
      </c>
      <c r="X61" s="205">
        <v>2.38</v>
      </c>
      <c r="Y61" s="205">
        <v>0</v>
      </c>
      <c r="Z61" s="205">
        <v>62.2</v>
      </c>
      <c r="AA61" s="205">
        <v>26.89</v>
      </c>
      <c r="AB61" s="205">
        <v>0</v>
      </c>
      <c r="AC61" s="205">
        <v>22.61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20.03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-71.92</v>
      </c>
      <c r="L62" s="205">
        <v>85.23</v>
      </c>
      <c r="M62" s="205">
        <v>2.34</v>
      </c>
      <c r="N62" s="205">
        <v>1.9</v>
      </c>
      <c r="O62" s="205">
        <v>2.7</v>
      </c>
      <c r="P62" s="205">
        <v>1.01</v>
      </c>
      <c r="Q62" s="205">
        <v>9.59</v>
      </c>
      <c r="R62" s="205">
        <v>12.71</v>
      </c>
      <c r="S62" s="205">
        <v>7.58</v>
      </c>
      <c r="T62" s="205">
        <v>1.41</v>
      </c>
      <c r="U62" s="205">
        <v>1.9</v>
      </c>
      <c r="V62" s="205">
        <v>9.11</v>
      </c>
      <c r="W62" s="205">
        <v>15.56</v>
      </c>
      <c r="X62" s="205">
        <v>2.38</v>
      </c>
      <c r="Y62" s="205">
        <v>0</v>
      </c>
      <c r="Z62" s="205">
        <v>62.2</v>
      </c>
      <c r="AA62" s="205">
        <v>26.89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20.03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-71.92</v>
      </c>
      <c r="L63" s="205">
        <v>85.23</v>
      </c>
      <c r="M63" s="205">
        <v>2.34</v>
      </c>
      <c r="N63" s="205">
        <v>1.9</v>
      </c>
      <c r="O63" s="205">
        <v>2.7</v>
      </c>
      <c r="P63" s="205">
        <v>1.01</v>
      </c>
      <c r="Q63" s="205">
        <v>9.59</v>
      </c>
      <c r="R63" s="205">
        <v>12.71</v>
      </c>
      <c r="S63" s="205">
        <v>7.58</v>
      </c>
      <c r="T63" s="205">
        <v>1.41</v>
      </c>
      <c r="U63" s="205">
        <v>1.9</v>
      </c>
      <c r="V63" s="205">
        <v>9.11</v>
      </c>
      <c r="W63" s="205">
        <v>15.56</v>
      </c>
      <c r="X63" s="205">
        <v>2.38</v>
      </c>
      <c r="Y63" s="205">
        <v>0</v>
      </c>
      <c r="Z63" s="205">
        <v>62.2</v>
      </c>
      <c r="AA63" s="205">
        <v>25.17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20.03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-71.92</v>
      </c>
      <c r="L64" s="205">
        <v>85.23</v>
      </c>
      <c r="M64" s="205">
        <v>2.34</v>
      </c>
      <c r="N64" s="205">
        <v>1.9</v>
      </c>
      <c r="O64" s="205">
        <v>2.7</v>
      </c>
      <c r="P64" s="205">
        <v>1.01</v>
      </c>
      <c r="Q64" s="205">
        <v>9.59</v>
      </c>
      <c r="R64" s="205">
        <v>12.71</v>
      </c>
      <c r="S64" s="205">
        <v>7.58</v>
      </c>
      <c r="T64" s="205">
        <v>1.41</v>
      </c>
      <c r="U64" s="205">
        <v>1.9</v>
      </c>
      <c r="V64" s="205">
        <v>9.11</v>
      </c>
      <c r="W64" s="205">
        <v>15.56</v>
      </c>
      <c r="X64" s="205">
        <v>2.38</v>
      </c>
      <c r="Y64" s="205">
        <v>0</v>
      </c>
      <c r="Z64" s="205">
        <v>62.2</v>
      </c>
      <c r="AA64" s="205">
        <v>25.17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20.03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-71.92</v>
      </c>
      <c r="L65" s="205">
        <v>85.23</v>
      </c>
      <c r="M65" s="205">
        <v>2.34</v>
      </c>
      <c r="N65" s="205">
        <v>1.9</v>
      </c>
      <c r="O65" s="205">
        <v>2.7</v>
      </c>
      <c r="P65" s="205">
        <v>1.01</v>
      </c>
      <c r="Q65" s="205">
        <v>9.59</v>
      </c>
      <c r="R65" s="205">
        <v>12.71</v>
      </c>
      <c r="S65" s="205">
        <v>7.58</v>
      </c>
      <c r="T65" s="205">
        <v>1.41</v>
      </c>
      <c r="U65" s="205">
        <v>1.9</v>
      </c>
      <c r="V65" s="205">
        <v>9.11</v>
      </c>
      <c r="W65" s="205">
        <v>15.56</v>
      </c>
      <c r="X65" s="205">
        <v>2.38</v>
      </c>
      <c r="Y65" s="205">
        <v>0</v>
      </c>
      <c r="Z65" s="205">
        <v>62.2</v>
      </c>
      <c r="AA65" s="205">
        <v>25.17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20.03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-71.92</v>
      </c>
      <c r="L66" s="205">
        <v>85.23</v>
      </c>
      <c r="M66" s="205">
        <v>2.34</v>
      </c>
      <c r="N66" s="205">
        <v>1.9</v>
      </c>
      <c r="O66" s="205">
        <v>2.7</v>
      </c>
      <c r="P66" s="205">
        <v>1.01</v>
      </c>
      <c r="Q66" s="205">
        <v>9.59</v>
      </c>
      <c r="R66" s="205">
        <v>12.71</v>
      </c>
      <c r="S66" s="205">
        <v>7.58</v>
      </c>
      <c r="T66" s="205">
        <v>1.41</v>
      </c>
      <c r="U66" s="205">
        <v>1.9</v>
      </c>
      <c r="V66" s="205">
        <v>9.11</v>
      </c>
      <c r="W66" s="205">
        <v>15.56</v>
      </c>
      <c r="X66" s="205">
        <v>2.38</v>
      </c>
      <c r="Y66" s="205">
        <v>0</v>
      </c>
      <c r="Z66" s="205">
        <v>62.2</v>
      </c>
      <c r="AA66" s="205">
        <v>25.17</v>
      </c>
      <c r="AB66" s="205">
        <v>0</v>
      </c>
      <c r="AC66" s="205">
        <v>23.26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20.03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-71.92</v>
      </c>
      <c r="L67" s="205">
        <v>83.83</v>
      </c>
      <c r="M67" s="205">
        <v>2.34</v>
      </c>
      <c r="N67" s="205">
        <v>1.9</v>
      </c>
      <c r="O67" s="205">
        <v>2.7</v>
      </c>
      <c r="P67" s="205">
        <v>1.01</v>
      </c>
      <c r="Q67" s="205">
        <v>9.59</v>
      </c>
      <c r="R67" s="205">
        <v>13.2</v>
      </c>
      <c r="S67" s="205">
        <v>7.69</v>
      </c>
      <c r="T67" s="205">
        <v>1.41</v>
      </c>
      <c r="U67" s="205">
        <v>1.9</v>
      </c>
      <c r="V67" s="205">
        <v>9.11</v>
      </c>
      <c r="W67" s="205">
        <v>15.56</v>
      </c>
      <c r="X67" s="205">
        <v>2.38</v>
      </c>
      <c r="Y67" s="205">
        <v>0</v>
      </c>
      <c r="Z67" s="205">
        <v>62.2</v>
      </c>
      <c r="AA67" s="205">
        <v>25.17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20.03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-71.92</v>
      </c>
      <c r="L68" s="205">
        <v>83.83</v>
      </c>
      <c r="M68" s="205">
        <v>2.34</v>
      </c>
      <c r="N68" s="205">
        <v>1.9</v>
      </c>
      <c r="O68" s="205">
        <v>2.7</v>
      </c>
      <c r="P68" s="205">
        <v>1.01</v>
      </c>
      <c r="Q68" s="205">
        <v>9.59</v>
      </c>
      <c r="R68" s="205">
        <v>13.2</v>
      </c>
      <c r="S68" s="205">
        <v>7.69</v>
      </c>
      <c r="T68" s="205">
        <v>1.41</v>
      </c>
      <c r="U68" s="205">
        <v>1.9</v>
      </c>
      <c r="V68" s="205">
        <v>9.11</v>
      </c>
      <c r="W68" s="205">
        <v>15.56</v>
      </c>
      <c r="X68" s="205">
        <v>2.38</v>
      </c>
      <c r="Y68" s="205">
        <v>0</v>
      </c>
      <c r="Z68" s="205">
        <v>62.2</v>
      </c>
      <c r="AA68" s="205">
        <v>25.17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20.03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38.020000000000003</v>
      </c>
      <c r="J69" s="205">
        <v>2.41</v>
      </c>
      <c r="K69" s="205">
        <v>-71.92</v>
      </c>
      <c r="L69" s="205">
        <v>83.83</v>
      </c>
      <c r="M69" s="205">
        <v>2.34</v>
      </c>
      <c r="N69" s="205">
        <v>1.9</v>
      </c>
      <c r="O69" s="205">
        <v>2.7</v>
      </c>
      <c r="P69" s="205">
        <v>1.01</v>
      </c>
      <c r="Q69" s="205">
        <v>9.59</v>
      </c>
      <c r="R69" s="205">
        <v>13.62</v>
      </c>
      <c r="S69" s="205">
        <v>7.72</v>
      </c>
      <c r="T69" s="205">
        <v>1.41</v>
      </c>
      <c r="U69" s="205">
        <v>1.9</v>
      </c>
      <c r="V69" s="205">
        <v>9.11</v>
      </c>
      <c r="W69" s="205">
        <v>15.56</v>
      </c>
      <c r="X69" s="205">
        <v>2.38</v>
      </c>
      <c r="Y69" s="205">
        <v>0</v>
      </c>
      <c r="Z69" s="205">
        <v>62.2</v>
      </c>
      <c r="AA69" s="205">
        <v>25.17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23.07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35.619999999999997</v>
      </c>
      <c r="J70" s="205">
        <v>4.8099999999999996</v>
      </c>
      <c r="K70" s="205">
        <v>-56.37</v>
      </c>
      <c r="L70" s="205">
        <v>83.82</v>
      </c>
      <c r="M70" s="205">
        <v>2.34</v>
      </c>
      <c r="N70" s="205">
        <v>1.9</v>
      </c>
      <c r="O70" s="205">
        <v>2.7</v>
      </c>
      <c r="P70" s="205">
        <v>1.01</v>
      </c>
      <c r="Q70" s="205">
        <v>9.59</v>
      </c>
      <c r="R70" s="205">
        <v>13.8</v>
      </c>
      <c r="S70" s="205">
        <v>7.73</v>
      </c>
      <c r="T70" s="205">
        <v>1.41</v>
      </c>
      <c r="U70" s="205">
        <v>1.9</v>
      </c>
      <c r="V70" s="205">
        <v>9.11</v>
      </c>
      <c r="W70" s="205">
        <v>15.56</v>
      </c>
      <c r="X70" s="205">
        <v>2.38</v>
      </c>
      <c r="Y70" s="205">
        <v>0</v>
      </c>
      <c r="Z70" s="205">
        <v>62.2</v>
      </c>
      <c r="AA70" s="205">
        <v>25.17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24.62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33.21</v>
      </c>
      <c r="J71" s="205">
        <v>4.8099999999999996</v>
      </c>
      <c r="K71" s="205">
        <v>-56.37</v>
      </c>
      <c r="L71" s="205">
        <v>83.82</v>
      </c>
      <c r="M71" s="205">
        <v>2.34</v>
      </c>
      <c r="N71" s="205">
        <v>1.9</v>
      </c>
      <c r="O71" s="205">
        <v>2.7</v>
      </c>
      <c r="P71" s="205">
        <v>1.01</v>
      </c>
      <c r="Q71" s="205">
        <v>9.59</v>
      </c>
      <c r="R71" s="205">
        <v>13.8</v>
      </c>
      <c r="S71" s="205">
        <v>7.73</v>
      </c>
      <c r="T71" s="205">
        <v>1.41</v>
      </c>
      <c r="U71" s="205">
        <v>1.9</v>
      </c>
      <c r="V71" s="205">
        <v>9.11</v>
      </c>
      <c r="W71" s="205">
        <v>5.71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23.26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35.08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30.8</v>
      </c>
      <c r="J72" s="205">
        <v>4.8099999999999996</v>
      </c>
      <c r="K72" s="205">
        <v>-56.37</v>
      </c>
      <c r="L72" s="205">
        <v>83.82</v>
      </c>
      <c r="M72" s="205">
        <v>2.34</v>
      </c>
      <c r="N72" s="205">
        <v>1.9</v>
      </c>
      <c r="O72" s="205">
        <v>2.7</v>
      </c>
      <c r="P72" s="205">
        <v>1.01</v>
      </c>
      <c r="Q72" s="205">
        <v>9.59</v>
      </c>
      <c r="R72" s="205">
        <v>13.8</v>
      </c>
      <c r="S72" s="205">
        <v>7.73</v>
      </c>
      <c r="T72" s="205">
        <v>1.41</v>
      </c>
      <c r="U72" s="205">
        <v>1.9</v>
      </c>
      <c r="V72" s="205">
        <v>9.11</v>
      </c>
      <c r="W72" s="205">
        <v>5.71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23.26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35.08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25.99</v>
      </c>
      <c r="J73" s="205">
        <v>7.22</v>
      </c>
      <c r="K73" s="205">
        <v>-56.37</v>
      </c>
      <c r="L73" s="205">
        <v>41.22</v>
      </c>
      <c r="M73" s="205">
        <v>2.34</v>
      </c>
      <c r="N73" s="205">
        <v>1.9</v>
      </c>
      <c r="O73" s="205">
        <v>2.7</v>
      </c>
      <c r="P73" s="205">
        <v>1.01</v>
      </c>
      <c r="Q73" s="205">
        <v>9.59</v>
      </c>
      <c r="R73" s="205">
        <v>0.68</v>
      </c>
      <c r="S73" s="205">
        <v>0.42</v>
      </c>
      <c r="T73" s="205">
        <v>1.41</v>
      </c>
      <c r="U73" s="205">
        <v>1.9</v>
      </c>
      <c r="V73" s="205">
        <v>9.11</v>
      </c>
      <c r="W73" s="205">
        <v>5.71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23.26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35.08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25.99</v>
      </c>
      <c r="J74" s="205">
        <v>7.22</v>
      </c>
      <c r="K74" s="205">
        <v>-56.37</v>
      </c>
      <c r="L74" s="205">
        <v>49.85</v>
      </c>
      <c r="M74" s="205">
        <v>2.34</v>
      </c>
      <c r="N74" s="205">
        <v>1.9</v>
      </c>
      <c r="O74" s="205">
        <v>2.7</v>
      </c>
      <c r="P74" s="205">
        <v>1.01</v>
      </c>
      <c r="Q74" s="205">
        <v>9.59</v>
      </c>
      <c r="R74" s="205">
        <v>0.68</v>
      </c>
      <c r="S74" s="205">
        <v>0.42</v>
      </c>
      <c r="T74" s="205">
        <v>1.41</v>
      </c>
      <c r="U74" s="205">
        <v>1.9</v>
      </c>
      <c r="V74" s="205">
        <v>9.11</v>
      </c>
      <c r="W74" s="205">
        <v>5.71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23.26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35.08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25.99</v>
      </c>
      <c r="J75" s="205">
        <v>7.22</v>
      </c>
      <c r="K75" s="205">
        <v>-56.37</v>
      </c>
      <c r="L75" s="205">
        <v>40.29</v>
      </c>
      <c r="M75" s="205">
        <v>2.34</v>
      </c>
      <c r="N75" s="205">
        <v>1.9</v>
      </c>
      <c r="O75" s="205">
        <v>2.7</v>
      </c>
      <c r="P75" s="205">
        <v>1.01</v>
      </c>
      <c r="Q75" s="205">
        <v>9.59</v>
      </c>
      <c r="R75" s="205">
        <v>0.68</v>
      </c>
      <c r="S75" s="205">
        <v>0.42</v>
      </c>
      <c r="T75" s="205">
        <v>1.41</v>
      </c>
      <c r="U75" s="205">
        <v>1.9</v>
      </c>
      <c r="V75" s="205">
        <v>9.11</v>
      </c>
      <c r="W75" s="205">
        <v>5.71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22.61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33.99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25.99</v>
      </c>
      <c r="J76" s="205">
        <v>7.22</v>
      </c>
      <c r="K76" s="205">
        <v>-56.37</v>
      </c>
      <c r="L76" s="205">
        <v>40.29</v>
      </c>
      <c r="M76" s="205">
        <v>2.34</v>
      </c>
      <c r="N76" s="205">
        <v>1.9</v>
      </c>
      <c r="O76" s="205">
        <v>2.7</v>
      </c>
      <c r="P76" s="205">
        <v>1.01</v>
      </c>
      <c r="Q76" s="205">
        <v>9.59</v>
      </c>
      <c r="R76" s="205">
        <v>0.68</v>
      </c>
      <c r="S76" s="205">
        <v>0.42</v>
      </c>
      <c r="T76" s="205">
        <v>1.41</v>
      </c>
      <c r="U76" s="205">
        <v>1.9</v>
      </c>
      <c r="V76" s="205">
        <v>9.11</v>
      </c>
      <c r="W76" s="205">
        <v>5.71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22.61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33.99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25.99</v>
      </c>
      <c r="J77" s="205">
        <v>7.22</v>
      </c>
      <c r="K77" s="205">
        <v>-56.37</v>
      </c>
      <c r="L77" s="205">
        <v>40.29</v>
      </c>
      <c r="M77" s="205">
        <v>2.34</v>
      </c>
      <c r="N77" s="205">
        <v>1.9</v>
      </c>
      <c r="O77" s="205">
        <v>2.7</v>
      </c>
      <c r="P77" s="205">
        <v>1.01</v>
      </c>
      <c r="Q77" s="205">
        <v>9.59</v>
      </c>
      <c r="R77" s="205">
        <v>0.68</v>
      </c>
      <c r="S77" s="205">
        <v>0.42</v>
      </c>
      <c r="T77" s="205">
        <v>1.41</v>
      </c>
      <c r="U77" s="205">
        <v>1.9</v>
      </c>
      <c r="V77" s="205">
        <v>9.11</v>
      </c>
      <c r="W77" s="205">
        <v>5.71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22.61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25.99</v>
      </c>
      <c r="J78" s="205">
        <v>7.22</v>
      </c>
      <c r="K78" s="205">
        <v>-56.37</v>
      </c>
      <c r="L78" s="205">
        <v>40.29</v>
      </c>
      <c r="M78" s="205">
        <v>2.34</v>
      </c>
      <c r="N78" s="205">
        <v>1.9</v>
      </c>
      <c r="O78" s="205">
        <v>2.7</v>
      </c>
      <c r="P78" s="205">
        <v>1.01</v>
      </c>
      <c r="Q78" s="205">
        <v>9.59</v>
      </c>
      <c r="R78" s="205">
        <v>0.68</v>
      </c>
      <c r="S78" s="205">
        <v>0.42</v>
      </c>
      <c r="T78" s="205">
        <v>1.41</v>
      </c>
      <c r="U78" s="205">
        <v>1.9</v>
      </c>
      <c r="V78" s="205">
        <v>9.11</v>
      </c>
      <c r="W78" s="205">
        <v>5.71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22.61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25.99</v>
      </c>
      <c r="J79" s="205">
        <v>7.22</v>
      </c>
      <c r="K79" s="205">
        <v>-55.17</v>
      </c>
      <c r="L79" s="205">
        <v>40.29</v>
      </c>
      <c r="M79" s="205">
        <v>2.34</v>
      </c>
      <c r="N79" s="205">
        <v>1.9</v>
      </c>
      <c r="O79" s="205">
        <v>2.7</v>
      </c>
      <c r="P79" s="205">
        <v>1.01</v>
      </c>
      <c r="Q79" s="205">
        <v>9.59</v>
      </c>
      <c r="R79" s="205">
        <v>0.68</v>
      </c>
      <c r="S79" s="205">
        <v>0.42</v>
      </c>
      <c r="T79" s="205">
        <v>1.41</v>
      </c>
      <c r="U79" s="205">
        <v>1.9</v>
      </c>
      <c r="V79" s="205">
        <v>9.11</v>
      </c>
      <c r="W79" s="205">
        <v>5.71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22.61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25.99</v>
      </c>
      <c r="J80" s="205">
        <v>7.22</v>
      </c>
      <c r="K80" s="205">
        <v>-55.17</v>
      </c>
      <c r="L80" s="205">
        <v>40.29</v>
      </c>
      <c r="M80" s="205">
        <v>2.34</v>
      </c>
      <c r="N80" s="205">
        <v>1.9</v>
      </c>
      <c r="O80" s="205">
        <v>2.7</v>
      </c>
      <c r="P80" s="205">
        <v>1.01</v>
      </c>
      <c r="Q80" s="205">
        <v>9.59</v>
      </c>
      <c r="R80" s="205">
        <v>0.68</v>
      </c>
      <c r="S80" s="205">
        <v>0.42</v>
      </c>
      <c r="T80" s="205">
        <v>1.41</v>
      </c>
      <c r="U80" s="205">
        <v>1.9</v>
      </c>
      <c r="V80" s="205">
        <v>9.11</v>
      </c>
      <c r="W80" s="205">
        <v>5.71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22.61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25.99</v>
      </c>
      <c r="J81" s="205">
        <v>7.22</v>
      </c>
      <c r="K81" s="205">
        <v>-55.17</v>
      </c>
      <c r="L81" s="205">
        <v>40.29</v>
      </c>
      <c r="M81" s="205">
        <v>2.34</v>
      </c>
      <c r="N81" s="205">
        <v>1.9</v>
      </c>
      <c r="O81" s="205">
        <v>2.7</v>
      </c>
      <c r="P81" s="205">
        <v>1.01</v>
      </c>
      <c r="Q81" s="205">
        <v>9.59</v>
      </c>
      <c r="R81" s="205">
        <v>0.68</v>
      </c>
      <c r="S81" s="205">
        <v>0.42</v>
      </c>
      <c r="T81" s="205">
        <v>1.41</v>
      </c>
      <c r="U81" s="205">
        <v>1.9</v>
      </c>
      <c r="V81" s="205">
        <v>9.11</v>
      </c>
      <c r="W81" s="205">
        <v>5.71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22.61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25.99</v>
      </c>
      <c r="J82" s="205">
        <v>7.22</v>
      </c>
      <c r="K82" s="205">
        <v>-55.17</v>
      </c>
      <c r="L82" s="205">
        <v>40.29</v>
      </c>
      <c r="M82" s="205">
        <v>2.34</v>
      </c>
      <c r="N82" s="205">
        <v>1.9</v>
      </c>
      <c r="O82" s="205">
        <v>2.7</v>
      </c>
      <c r="P82" s="205">
        <v>1.01</v>
      </c>
      <c r="Q82" s="205">
        <v>9.59</v>
      </c>
      <c r="R82" s="205">
        <v>0.68</v>
      </c>
      <c r="S82" s="205">
        <v>0.42</v>
      </c>
      <c r="T82" s="205">
        <v>1.41</v>
      </c>
      <c r="U82" s="205">
        <v>1.9</v>
      </c>
      <c r="V82" s="205">
        <v>9.11</v>
      </c>
      <c r="W82" s="205">
        <v>5.71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21.97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25.99</v>
      </c>
      <c r="J83" s="205">
        <v>7.22</v>
      </c>
      <c r="K83" s="205">
        <v>-55.17</v>
      </c>
      <c r="L83" s="205">
        <v>40.29</v>
      </c>
      <c r="M83" s="205">
        <v>2.34</v>
      </c>
      <c r="N83" s="205">
        <v>1.9</v>
      </c>
      <c r="O83" s="205">
        <v>2.7</v>
      </c>
      <c r="P83" s="205">
        <v>1.01</v>
      </c>
      <c r="Q83" s="205">
        <v>9.59</v>
      </c>
      <c r="R83" s="205">
        <v>0.68</v>
      </c>
      <c r="S83" s="205">
        <v>0.42</v>
      </c>
      <c r="T83" s="205">
        <v>1.41</v>
      </c>
      <c r="U83" s="205">
        <v>1.9</v>
      </c>
      <c r="V83" s="205">
        <v>9.11</v>
      </c>
      <c r="W83" s="205">
        <v>1.1100000000000001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21.97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25.99</v>
      </c>
      <c r="J84" s="205">
        <v>7.22</v>
      </c>
      <c r="K84" s="205">
        <v>-55.17</v>
      </c>
      <c r="L84" s="205">
        <v>40.29</v>
      </c>
      <c r="M84" s="205">
        <v>2.34</v>
      </c>
      <c r="N84" s="205">
        <v>1.9</v>
      </c>
      <c r="O84" s="205">
        <v>2.7</v>
      </c>
      <c r="P84" s="205">
        <v>1.01</v>
      </c>
      <c r="Q84" s="205">
        <v>9.59</v>
      </c>
      <c r="R84" s="205">
        <v>0.68</v>
      </c>
      <c r="S84" s="205">
        <v>0.42</v>
      </c>
      <c r="T84" s="205">
        <v>1.41</v>
      </c>
      <c r="U84" s="205">
        <v>1.9</v>
      </c>
      <c r="V84" s="205">
        <v>9.11</v>
      </c>
      <c r="W84" s="205">
        <v>1.1100000000000001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21.97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25.99</v>
      </c>
      <c r="J85" s="205">
        <v>7.22</v>
      </c>
      <c r="K85" s="205">
        <v>-55.17</v>
      </c>
      <c r="L85" s="205">
        <v>88.46</v>
      </c>
      <c r="M85" s="205">
        <v>2.34</v>
      </c>
      <c r="N85" s="205">
        <v>1.9</v>
      </c>
      <c r="O85" s="205">
        <v>2.7</v>
      </c>
      <c r="P85" s="205">
        <v>1.01</v>
      </c>
      <c r="Q85" s="205">
        <v>9.59</v>
      </c>
      <c r="R85" s="205">
        <v>10.029999999999999</v>
      </c>
      <c r="S85" s="205">
        <v>5.95</v>
      </c>
      <c r="T85" s="205">
        <v>1.41</v>
      </c>
      <c r="U85" s="205">
        <v>1.9</v>
      </c>
      <c r="V85" s="205">
        <v>9.11</v>
      </c>
      <c r="W85" s="205">
        <v>1.1100000000000001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21.97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24.62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25.99</v>
      </c>
      <c r="J86" s="205">
        <v>7.22</v>
      </c>
      <c r="K86" s="205">
        <v>-70.77</v>
      </c>
      <c r="L86" s="205">
        <v>88.46</v>
      </c>
      <c r="M86" s="205">
        <v>2.34</v>
      </c>
      <c r="N86" s="205">
        <v>1.9</v>
      </c>
      <c r="O86" s="205">
        <v>2.7</v>
      </c>
      <c r="P86" s="205">
        <v>1.01</v>
      </c>
      <c r="Q86" s="205">
        <v>9.59</v>
      </c>
      <c r="R86" s="205">
        <v>11.51</v>
      </c>
      <c r="S86" s="205">
        <v>7.58</v>
      </c>
      <c r="T86" s="205">
        <v>1.41</v>
      </c>
      <c r="U86" s="205">
        <v>1.9</v>
      </c>
      <c r="V86" s="205">
        <v>9.11</v>
      </c>
      <c r="W86" s="205">
        <v>1.1100000000000001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21.97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18.940000000000001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15.26</v>
      </c>
      <c r="H87" s="205">
        <v>0</v>
      </c>
      <c r="I87" s="205">
        <v>25.99</v>
      </c>
      <c r="J87" s="205">
        <v>7.22</v>
      </c>
      <c r="K87" s="205">
        <v>-70.77</v>
      </c>
      <c r="L87" s="205">
        <v>88.46</v>
      </c>
      <c r="M87" s="205">
        <v>2.34</v>
      </c>
      <c r="N87" s="205">
        <v>1.9</v>
      </c>
      <c r="O87" s="205">
        <v>2.7</v>
      </c>
      <c r="P87" s="205">
        <v>1.01</v>
      </c>
      <c r="Q87" s="205">
        <v>9.59</v>
      </c>
      <c r="R87" s="205">
        <v>9.25</v>
      </c>
      <c r="S87" s="205">
        <v>7.65</v>
      </c>
      <c r="T87" s="205">
        <v>1.41</v>
      </c>
      <c r="U87" s="205">
        <v>1.9</v>
      </c>
      <c r="V87" s="205">
        <v>9.11</v>
      </c>
      <c r="W87" s="205">
        <v>1.1100000000000001</v>
      </c>
      <c r="X87" s="205">
        <v>2.38</v>
      </c>
      <c r="Y87" s="205">
        <v>0</v>
      </c>
      <c r="Z87" s="205">
        <v>4.2300000000000004</v>
      </c>
      <c r="AA87" s="205">
        <v>1.45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15.26</v>
      </c>
      <c r="H88" s="205">
        <v>0</v>
      </c>
      <c r="I88" s="205">
        <v>25.99</v>
      </c>
      <c r="J88" s="205">
        <v>7.22</v>
      </c>
      <c r="K88" s="205">
        <v>-70.77</v>
      </c>
      <c r="L88" s="205">
        <v>88.46</v>
      </c>
      <c r="M88" s="205">
        <v>2.34</v>
      </c>
      <c r="N88" s="205">
        <v>1.9</v>
      </c>
      <c r="O88" s="205">
        <v>2.7</v>
      </c>
      <c r="P88" s="205">
        <v>1.01</v>
      </c>
      <c r="Q88" s="205">
        <v>9.59</v>
      </c>
      <c r="R88" s="205">
        <v>9.25</v>
      </c>
      <c r="S88" s="205">
        <v>7.58</v>
      </c>
      <c r="T88" s="205">
        <v>1.41</v>
      </c>
      <c r="U88" s="205">
        <v>1.9</v>
      </c>
      <c r="V88" s="205">
        <v>9.11</v>
      </c>
      <c r="W88" s="205">
        <v>1.1100000000000001</v>
      </c>
      <c r="X88" s="205">
        <v>2.38</v>
      </c>
      <c r="Y88" s="205">
        <v>0</v>
      </c>
      <c r="Z88" s="205">
        <v>4.2300000000000004</v>
      </c>
      <c r="AA88" s="205">
        <v>1.45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15.26</v>
      </c>
      <c r="H89" s="205">
        <v>0</v>
      </c>
      <c r="I89" s="205">
        <v>25.99</v>
      </c>
      <c r="J89" s="205">
        <v>7.22</v>
      </c>
      <c r="K89" s="205">
        <v>-30.77</v>
      </c>
      <c r="L89" s="205">
        <v>88.46</v>
      </c>
      <c r="M89" s="205">
        <v>2.34</v>
      </c>
      <c r="N89" s="205">
        <v>1.9</v>
      </c>
      <c r="O89" s="205">
        <v>2.7</v>
      </c>
      <c r="P89" s="205">
        <v>1.01</v>
      </c>
      <c r="Q89" s="205">
        <v>9.59</v>
      </c>
      <c r="R89" s="205">
        <v>9.25</v>
      </c>
      <c r="S89" s="205">
        <v>7.58</v>
      </c>
      <c r="T89" s="205">
        <v>1.41</v>
      </c>
      <c r="U89" s="205">
        <v>1.9</v>
      </c>
      <c r="V89" s="205">
        <v>9.11</v>
      </c>
      <c r="W89" s="205">
        <v>1.1100000000000001</v>
      </c>
      <c r="X89" s="205">
        <v>2.38</v>
      </c>
      <c r="Y89" s="205">
        <v>0</v>
      </c>
      <c r="Z89" s="205">
        <v>4.2300000000000004</v>
      </c>
      <c r="AA89" s="205">
        <v>1.45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15.26</v>
      </c>
      <c r="H90" s="205">
        <v>0</v>
      </c>
      <c r="I90" s="205">
        <v>25.99</v>
      </c>
      <c r="J90" s="205">
        <v>7.22</v>
      </c>
      <c r="K90" s="205">
        <v>-30.77</v>
      </c>
      <c r="L90" s="205">
        <v>88.46</v>
      </c>
      <c r="M90" s="205">
        <v>2.34</v>
      </c>
      <c r="N90" s="205">
        <v>1.9</v>
      </c>
      <c r="O90" s="205">
        <v>2.7</v>
      </c>
      <c r="P90" s="205">
        <v>1.01</v>
      </c>
      <c r="Q90" s="205">
        <v>9.59</v>
      </c>
      <c r="R90" s="205">
        <v>9.25</v>
      </c>
      <c r="S90" s="205">
        <v>7.58</v>
      </c>
      <c r="T90" s="205">
        <v>1.41</v>
      </c>
      <c r="U90" s="205">
        <v>1.9</v>
      </c>
      <c r="V90" s="205">
        <v>9.11</v>
      </c>
      <c r="W90" s="205">
        <v>1.1100000000000001</v>
      </c>
      <c r="X90" s="205">
        <v>2.38</v>
      </c>
      <c r="Y90" s="205">
        <v>0</v>
      </c>
      <c r="Z90" s="205">
        <v>4.2300000000000004</v>
      </c>
      <c r="AA90" s="205">
        <v>1.45</v>
      </c>
      <c r="AB90" s="205">
        <v>0</v>
      </c>
      <c r="AC90" s="205">
        <v>21.97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15.26</v>
      </c>
      <c r="H91" s="205">
        <v>0</v>
      </c>
      <c r="I91" s="205">
        <v>33.21</v>
      </c>
      <c r="J91" s="205">
        <v>0</v>
      </c>
      <c r="K91" s="205">
        <v>-30.77</v>
      </c>
      <c r="L91" s="205">
        <v>88.46</v>
      </c>
      <c r="M91" s="205">
        <v>2.34</v>
      </c>
      <c r="N91" s="205">
        <v>1.9</v>
      </c>
      <c r="O91" s="205">
        <v>2.7</v>
      </c>
      <c r="P91" s="205">
        <v>1.01</v>
      </c>
      <c r="Q91" s="205">
        <v>9.59</v>
      </c>
      <c r="R91" s="205">
        <v>9.49</v>
      </c>
      <c r="S91" s="205">
        <v>7.58</v>
      </c>
      <c r="T91" s="205">
        <v>1.41</v>
      </c>
      <c r="U91" s="205">
        <v>1.9</v>
      </c>
      <c r="V91" s="205">
        <v>9.11</v>
      </c>
      <c r="W91" s="205">
        <v>1.1100000000000001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15.26</v>
      </c>
      <c r="H92" s="205">
        <v>0</v>
      </c>
      <c r="I92" s="205">
        <v>33.21</v>
      </c>
      <c r="J92" s="205">
        <v>0</v>
      </c>
      <c r="K92" s="205">
        <v>-30.77</v>
      </c>
      <c r="L92" s="205">
        <v>88.46</v>
      </c>
      <c r="M92" s="205">
        <v>2.34</v>
      </c>
      <c r="N92" s="205">
        <v>1.9</v>
      </c>
      <c r="O92" s="205">
        <v>2.7</v>
      </c>
      <c r="P92" s="205">
        <v>1.01</v>
      </c>
      <c r="Q92" s="205">
        <v>9.59</v>
      </c>
      <c r="R92" s="205">
        <v>9.25</v>
      </c>
      <c r="S92" s="205">
        <v>7.58</v>
      </c>
      <c r="T92" s="205">
        <v>1.41</v>
      </c>
      <c r="U92" s="205">
        <v>1.9</v>
      </c>
      <c r="V92" s="205">
        <v>9.11</v>
      </c>
      <c r="W92" s="205">
        <v>1.1100000000000001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15.26</v>
      </c>
      <c r="H93" s="205">
        <v>0</v>
      </c>
      <c r="I93" s="205">
        <v>33.21</v>
      </c>
      <c r="J93" s="205">
        <v>0</v>
      </c>
      <c r="K93" s="205">
        <v>-30.77</v>
      </c>
      <c r="L93" s="205">
        <v>88.46</v>
      </c>
      <c r="M93" s="205">
        <v>2.34</v>
      </c>
      <c r="N93" s="205">
        <v>1.9</v>
      </c>
      <c r="O93" s="205">
        <v>2.7</v>
      </c>
      <c r="P93" s="205">
        <v>1.01</v>
      </c>
      <c r="Q93" s="205">
        <v>9.59</v>
      </c>
      <c r="R93" s="205">
        <v>9.25</v>
      </c>
      <c r="S93" s="205">
        <v>7.99</v>
      </c>
      <c r="T93" s="205">
        <v>1.41</v>
      </c>
      <c r="U93" s="205">
        <v>1.9</v>
      </c>
      <c r="V93" s="205">
        <v>9.11</v>
      </c>
      <c r="W93" s="205">
        <v>1.1100000000000001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15.26</v>
      </c>
      <c r="H94" s="205">
        <v>0</v>
      </c>
      <c r="I94" s="205">
        <v>33.21</v>
      </c>
      <c r="J94" s="205">
        <v>0</v>
      </c>
      <c r="K94" s="205">
        <v>-31.34</v>
      </c>
      <c r="L94" s="205">
        <v>88.46</v>
      </c>
      <c r="M94" s="205">
        <v>2.34</v>
      </c>
      <c r="N94" s="205">
        <v>1.9</v>
      </c>
      <c r="O94" s="205">
        <v>2.7</v>
      </c>
      <c r="P94" s="205">
        <v>1.01</v>
      </c>
      <c r="Q94" s="205">
        <v>9.59</v>
      </c>
      <c r="R94" s="205">
        <v>9.25</v>
      </c>
      <c r="S94" s="205">
        <v>7.99</v>
      </c>
      <c r="T94" s="205">
        <v>1.41</v>
      </c>
      <c r="U94" s="205">
        <v>1.9</v>
      </c>
      <c r="V94" s="205">
        <v>9.11</v>
      </c>
      <c r="W94" s="205">
        <v>1.1100000000000001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15.26</v>
      </c>
      <c r="H95" s="205">
        <v>0</v>
      </c>
      <c r="I95" s="205">
        <v>40.43</v>
      </c>
      <c r="J95" s="205">
        <v>0</v>
      </c>
      <c r="K95" s="205">
        <v>-71.239999999999995</v>
      </c>
      <c r="L95" s="205">
        <v>88.46</v>
      </c>
      <c r="M95" s="205">
        <v>2.34</v>
      </c>
      <c r="N95" s="205">
        <v>1.9</v>
      </c>
      <c r="O95" s="205">
        <v>2.7</v>
      </c>
      <c r="P95" s="205">
        <v>1.01</v>
      </c>
      <c r="Q95" s="205">
        <v>9.59</v>
      </c>
      <c r="R95" s="205">
        <v>9.25</v>
      </c>
      <c r="S95" s="205">
        <v>7.99</v>
      </c>
      <c r="T95" s="205">
        <v>1.41</v>
      </c>
      <c r="U95" s="205">
        <v>1.9</v>
      </c>
      <c r="V95" s="205">
        <v>9.11</v>
      </c>
      <c r="W95" s="205">
        <v>1.1100000000000001</v>
      </c>
      <c r="X95" s="205">
        <v>2.38</v>
      </c>
      <c r="Y95" s="205">
        <v>0</v>
      </c>
      <c r="Z95" s="205">
        <v>4.2300000000000004</v>
      </c>
      <c r="AA95" s="205">
        <v>1.45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15.26</v>
      </c>
      <c r="H96" s="205">
        <v>0</v>
      </c>
      <c r="I96" s="205">
        <v>40.43</v>
      </c>
      <c r="J96" s="205">
        <v>0</v>
      </c>
      <c r="K96" s="205">
        <v>-71.239999999999995</v>
      </c>
      <c r="L96" s="205">
        <v>88.46</v>
      </c>
      <c r="M96" s="205">
        <v>2.34</v>
      </c>
      <c r="N96" s="205">
        <v>1.9</v>
      </c>
      <c r="O96" s="205">
        <v>2.7</v>
      </c>
      <c r="P96" s="205">
        <v>1.01</v>
      </c>
      <c r="Q96" s="205">
        <v>9.59</v>
      </c>
      <c r="R96" s="205">
        <v>9.25</v>
      </c>
      <c r="S96" s="205">
        <v>7.99</v>
      </c>
      <c r="T96" s="205">
        <v>1.41</v>
      </c>
      <c r="U96" s="205">
        <v>1.9</v>
      </c>
      <c r="V96" s="205">
        <v>9.11</v>
      </c>
      <c r="W96" s="205">
        <v>1.1100000000000001</v>
      </c>
      <c r="X96" s="205">
        <v>2.38</v>
      </c>
      <c r="Y96" s="205">
        <v>0</v>
      </c>
      <c r="Z96" s="205">
        <v>4.2300000000000004</v>
      </c>
      <c r="AA96" s="205">
        <v>1.45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15.26</v>
      </c>
      <c r="H97" s="205">
        <v>0</v>
      </c>
      <c r="I97" s="205">
        <v>40.43</v>
      </c>
      <c r="J97" s="205">
        <v>0</v>
      </c>
      <c r="K97" s="205">
        <v>-71.239999999999995</v>
      </c>
      <c r="L97" s="205">
        <v>88.46</v>
      </c>
      <c r="M97" s="205">
        <v>2.34</v>
      </c>
      <c r="N97" s="205">
        <v>1.9</v>
      </c>
      <c r="O97" s="205">
        <v>2.7</v>
      </c>
      <c r="P97" s="205">
        <v>1.01</v>
      </c>
      <c r="Q97" s="205">
        <v>9.59</v>
      </c>
      <c r="R97" s="205">
        <v>9.25</v>
      </c>
      <c r="S97" s="205">
        <v>7.99</v>
      </c>
      <c r="T97" s="205">
        <v>1.41</v>
      </c>
      <c r="U97" s="205">
        <v>1.9</v>
      </c>
      <c r="V97" s="205">
        <v>9.11</v>
      </c>
      <c r="W97" s="205">
        <v>1.1100000000000001</v>
      </c>
      <c r="X97" s="205">
        <v>2.38</v>
      </c>
      <c r="Y97" s="205">
        <v>0</v>
      </c>
      <c r="Z97" s="205">
        <v>4.2300000000000004</v>
      </c>
      <c r="AA97" s="205">
        <v>1.45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15.26</v>
      </c>
      <c r="H98" s="205">
        <v>0</v>
      </c>
      <c r="I98" s="205">
        <v>40.43</v>
      </c>
      <c r="J98" s="205">
        <v>0</v>
      </c>
      <c r="K98" s="205">
        <v>-71.239999999999995</v>
      </c>
      <c r="L98" s="205">
        <v>88.46</v>
      </c>
      <c r="M98" s="205">
        <v>2.34</v>
      </c>
      <c r="N98" s="205">
        <v>1.9</v>
      </c>
      <c r="O98" s="205">
        <v>2.7</v>
      </c>
      <c r="P98" s="205">
        <v>1.01</v>
      </c>
      <c r="Q98" s="205">
        <v>9.59</v>
      </c>
      <c r="R98" s="205">
        <v>9.25</v>
      </c>
      <c r="S98" s="205">
        <v>7.99</v>
      </c>
      <c r="T98" s="205">
        <v>1.41</v>
      </c>
      <c r="U98" s="205">
        <v>1.9</v>
      </c>
      <c r="V98" s="205">
        <v>9.11</v>
      </c>
      <c r="W98" s="205">
        <v>1.1100000000000001</v>
      </c>
      <c r="X98" s="205">
        <v>2.38</v>
      </c>
      <c r="Y98" s="205">
        <v>0</v>
      </c>
      <c r="Z98" s="205">
        <v>4.2300000000000004</v>
      </c>
      <c r="AA98" s="205">
        <v>1.45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5.0064999999999957E-2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0.79689749999999915</v>
      </c>
      <c r="J99">
        <f t="shared" si="0"/>
        <v>7.6465000000000005E-2</v>
      </c>
      <c r="K99">
        <f t="shared" si="0"/>
        <v>0.25217750000000039</v>
      </c>
      <c r="L99">
        <f t="shared" si="0"/>
        <v>1.5341699999999998</v>
      </c>
      <c r="M99">
        <f t="shared" si="0"/>
        <v>5.6160000000000071E-2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0.2301600000000002</v>
      </c>
      <c r="R99">
        <f t="shared" si="0"/>
        <v>0.16406499999999979</v>
      </c>
      <c r="S99">
        <f t="shared" si="0"/>
        <v>7.1387499999999993E-2</v>
      </c>
      <c r="T99">
        <f t="shared" si="0"/>
        <v>3.383999999999994E-2</v>
      </c>
      <c r="U99">
        <f t="shared" si="0"/>
        <v>4.5600000000000078E-2</v>
      </c>
      <c r="V99">
        <f t="shared" si="0"/>
        <v>0.10892750000000011</v>
      </c>
      <c r="W99">
        <f t="shared" si="0"/>
        <v>0.11016499999999999</v>
      </c>
      <c r="X99">
        <f t="shared" si="0"/>
        <v>8.2794999999999924E-2</v>
      </c>
      <c r="Y99">
        <f t="shared" si="0"/>
        <v>0</v>
      </c>
      <c r="Z99">
        <f t="shared" si="0"/>
        <v>0.3343750000000002</v>
      </c>
      <c r="AA99">
        <f t="shared" si="0"/>
        <v>0.13063250000000004</v>
      </c>
      <c r="AB99">
        <f t="shared" si="0"/>
        <v>0</v>
      </c>
      <c r="AC99">
        <f t="shared" si="0"/>
        <v>0.55338499999999924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0.29819749999999973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20.04</v>
      </c>
      <c r="J3" s="205">
        <v>1.39</v>
      </c>
      <c r="K3" s="205">
        <v>37.869999999999997</v>
      </c>
      <c r="L3" s="205">
        <v>46.7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5.54</v>
      </c>
      <c r="R3" s="205">
        <v>7.88</v>
      </c>
      <c r="S3" s="205">
        <v>4.84</v>
      </c>
      <c r="T3" s="205">
        <v>1.41</v>
      </c>
      <c r="U3" s="205">
        <v>8.9499999999999993</v>
      </c>
      <c r="V3" s="205">
        <v>5.27</v>
      </c>
      <c r="W3" s="205">
        <v>0.43</v>
      </c>
      <c r="X3" s="205">
        <v>1.37</v>
      </c>
      <c r="Y3" s="205">
        <v>0</v>
      </c>
      <c r="Z3" s="205">
        <v>2.44</v>
      </c>
      <c r="AA3" s="205">
        <v>13.28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13.2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20.04</v>
      </c>
      <c r="J4" s="205">
        <v>1.39</v>
      </c>
      <c r="K4" s="205">
        <v>37.869999999999997</v>
      </c>
      <c r="L4" s="205">
        <v>46.7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5.54</v>
      </c>
      <c r="R4" s="205">
        <v>7.88</v>
      </c>
      <c r="S4" s="205">
        <v>4.84</v>
      </c>
      <c r="T4" s="205">
        <v>1.41</v>
      </c>
      <c r="U4" s="205">
        <v>8.9499999999999993</v>
      </c>
      <c r="V4" s="205">
        <v>5.27</v>
      </c>
      <c r="W4" s="205">
        <v>0.43</v>
      </c>
      <c r="X4" s="205">
        <v>1.37</v>
      </c>
      <c r="Y4" s="205">
        <v>0</v>
      </c>
      <c r="Z4" s="205">
        <v>2.44</v>
      </c>
      <c r="AA4" s="205">
        <v>13.28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13.2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20.04</v>
      </c>
      <c r="J5" s="205">
        <v>1.39</v>
      </c>
      <c r="K5" s="205">
        <v>37.869999999999997</v>
      </c>
      <c r="L5" s="205">
        <v>46.7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5.54</v>
      </c>
      <c r="R5" s="205">
        <v>7.88</v>
      </c>
      <c r="S5" s="205">
        <v>4.84</v>
      </c>
      <c r="T5" s="205">
        <v>1.41</v>
      </c>
      <c r="U5" s="205">
        <v>8.9499999999999993</v>
      </c>
      <c r="V5" s="205">
        <v>5.27</v>
      </c>
      <c r="W5" s="205">
        <v>0.43</v>
      </c>
      <c r="X5" s="205">
        <v>1.37</v>
      </c>
      <c r="Y5" s="205">
        <v>0</v>
      </c>
      <c r="Z5" s="205">
        <v>2.44</v>
      </c>
      <c r="AA5" s="205">
        <v>13.28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13.2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20.04</v>
      </c>
      <c r="J6" s="205">
        <v>1.39</v>
      </c>
      <c r="K6" s="205">
        <v>37.869999999999997</v>
      </c>
      <c r="L6" s="205">
        <v>46.7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5.54</v>
      </c>
      <c r="R6" s="205">
        <v>7.88</v>
      </c>
      <c r="S6" s="205">
        <v>4.84</v>
      </c>
      <c r="T6" s="205">
        <v>1.41</v>
      </c>
      <c r="U6" s="205">
        <v>8.9499999999999993</v>
      </c>
      <c r="V6" s="205">
        <v>5.27</v>
      </c>
      <c r="W6" s="205">
        <v>0.43</v>
      </c>
      <c r="X6" s="205">
        <v>1.37</v>
      </c>
      <c r="Y6" s="205">
        <v>0</v>
      </c>
      <c r="Z6" s="205">
        <v>2.44</v>
      </c>
      <c r="AA6" s="205">
        <v>13.28</v>
      </c>
      <c r="AB6" s="205">
        <v>0</v>
      </c>
      <c r="AC6" s="205">
        <v>12.74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13.2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20.04</v>
      </c>
      <c r="J7" s="205">
        <v>1.39</v>
      </c>
      <c r="K7" s="205">
        <v>37.869999999999997</v>
      </c>
      <c r="L7" s="205">
        <v>46.7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5.54</v>
      </c>
      <c r="R7" s="205">
        <v>7.88</v>
      </c>
      <c r="S7" s="205">
        <v>4.84</v>
      </c>
      <c r="T7" s="205">
        <v>1.41</v>
      </c>
      <c r="U7" s="205">
        <v>8.9499999999999993</v>
      </c>
      <c r="V7" s="205">
        <v>5.27</v>
      </c>
      <c r="W7" s="205">
        <v>0.43</v>
      </c>
      <c r="X7" s="205">
        <v>1.37</v>
      </c>
      <c r="Y7" s="205">
        <v>0</v>
      </c>
      <c r="Z7" s="205">
        <v>2.44</v>
      </c>
      <c r="AA7" s="205">
        <v>13.28</v>
      </c>
      <c r="AB7" s="205">
        <v>0</v>
      </c>
      <c r="AC7" s="205">
        <v>12.74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13.2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20.04</v>
      </c>
      <c r="J8" s="205">
        <v>1.39</v>
      </c>
      <c r="K8" s="205">
        <v>37.869999999999997</v>
      </c>
      <c r="L8" s="205">
        <v>46.7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5.54</v>
      </c>
      <c r="R8" s="205">
        <v>7.88</v>
      </c>
      <c r="S8" s="205">
        <v>4.84</v>
      </c>
      <c r="T8" s="205">
        <v>1.41</v>
      </c>
      <c r="U8" s="205">
        <v>8.9499999999999993</v>
      </c>
      <c r="V8" s="205">
        <v>5.27</v>
      </c>
      <c r="W8" s="205">
        <v>0.43</v>
      </c>
      <c r="X8" s="205">
        <v>1.37</v>
      </c>
      <c r="Y8" s="205">
        <v>0</v>
      </c>
      <c r="Z8" s="205">
        <v>2.44</v>
      </c>
      <c r="AA8" s="205">
        <v>13.28</v>
      </c>
      <c r="AB8" s="205">
        <v>0</v>
      </c>
      <c r="AC8" s="205">
        <v>12.74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13.2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20.04</v>
      </c>
      <c r="J9" s="205">
        <v>1.39</v>
      </c>
      <c r="K9" s="205">
        <v>37.869999999999997</v>
      </c>
      <c r="L9" s="205">
        <v>46.7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5.54</v>
      </c>
      <c r="R9" s="205">
        <v>7.88</v>
      </c>
      <c r="S9" s="205">
        <v>4.84</v>
      </c>
      <c r="T9" s="205">
        <v>1.41</v>
      </c>
      <c r="U9" s="205">
        <v>8.9499999999999993</v>
      </c>
      <c r="V9" s="205">
        <v>5.27</v>
      </c>
      <c r="W9" s="205">
        <v>0.43</v>
      </c>
      <c r="X9" s="205">
        <v>1.37</v>
      </c>
      <c r="Y9" s="205">
        <v>0</v>
      </c>
      <c r="Z9" s="205">
        <v>2.44</v>
      </c>
      <c r="AA9" s="205">
        <v>13.28</v>
      </c>
      <c r="AB9" s="205">
        <v>0</v>
      </c>
      <c r="AC9" s="205">
        <v>12.74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13.2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20.04</v>
      </c>
      <c r="J10" s="205">
        <v>1.39</v>
      </c>
      <c r="K10" s="205">
        <v>37.869999999999997</v>
      </c>
      <c r="L10" s="205">
        <v>46.7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5.54</v>
      </c>
      <c r="R10" s="205">
        <v>7.88</v>
      </c>
      <c r="S10" s="205">
        <v>4.84</v>
      </c>
      <c r="T10" s="205">
        <v>1.41</v>
      </c>
      <c r="U10" s="205">
        <v>8.9499999999999993</v>
      </c>
      <c r="V10" s="205">
        <v>5.27</v>
      </c>
      <c r="W10" s="205">
        <v>0.43</v>
      </c>
      <c r="X10" s="205">
        <v>1.37</v>
      </c>
      <c r="Y10" s="205">
        <v>0</v>
      </c>
      <c r="Z10" s="205">
        <v>2.44</v>
      </c>
      <c r="AA10" s="205">
        <v>13.28</v>
      </c>
      <c r="AB10" s="205">
        <v>0</v>
      </c>
      <c r="AC10" s="205">
        <v>12.74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13.2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20.04</v>
      </c>
      <c r="J11" s="205">
        <v>1.39</v>
      </c>
      <c r="K11" s="205">
        <v>37.869999999999997</v>
      </c>
      <c r="L11" s="205">
        <v>46.7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5.54</v>
      </c>
      <c r="R11" s="205">
        <v>7.88</v>
      </c>
      <c r="S11" s="205">
        <v>4.84</v>
      </c>
      <c r="T11" s="205">
        <v>1.41</v>
      </c>
      <c r="U11" s="205">
        <v>8.9499999999999993</v>
      </c>
      <c r="V11" s="205">
        <v>5.27</v>
      </c>
      <c r="W11" s="205">
        <v>0.43</v>
      </c>
      <c r="X11" s="205">
        <v>1.37</v>
      </c>
      <c r="Y11" s="205">
        <v>0</v>
      </c>
      <c r="Z11" s="205">
        <v>2.44</v>
      </c>
      <c r="AA11" s="205">
        <v>13.28</v>
      </c>
      <c r="AB11" s="205">
        <v>0</v>
      </c>
      <c r="AC11" s="205">
        <v>12.74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13.2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20.04</v>
      </c>
      <c r="J12" s="205">
        <v>1.39</v>
      </c>
      <c r="K12" s="205">
        <v>37.869999999999997</v>
      </c>
      <c r="L12" s="205">
        <v>46.7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5.54</v>
      </c>
      <c r="R12" s="205">
        <v>7.88</v>
      </c>
      <c r="S12" s="205">
        <v>4.84</v>
      </c>
      <c r="T12" s="205">
        <v>1.41</v>
      </c>
      <c r="U12" s="205">
        <v>8.9499999999999993</v>
      </c>
      <c r="V12" s="205">
        <v>5.27</v>
      </c>
      <c r="W12" s="205">
        <v>0.43</v>
      </c>
      <c r="X12" s="205">
        <v>1.37</v>
      </c>
      <c r="Y12" s="205">
        <v>0</v>
      </c>
      <c r="Z12" s="205">
        <v>2.44</v>
      </c>
      <c r="AA12" s="205">
        <v>13.28</v>
      </c>
      <c r="AB12" s="205">
        <v>0</v>
      </c>
      <c r="AC12" s="205">
        <v>12.74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13.2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20.04</v>
      </c>
      <c r="J13" s="205">
        <v>1.39</v>
      </c>
      <c r="K13" s="205">
        <v>37.869999999999997</v>
      </c>
      <c r="L13" s="205">
        <v>46.7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5.54</v>
      </c>
      <c r="R13" s="205">
        <v>7.88</v>
      </c>
      <c r="S13" s="205">
        <v>4.84</v>
      </c>
      <c r="T13" s="205">
        <v>1.41</v>
      </c>
      <c r="U13" s="205">
        <v>8.9499999999999993</v>
      </c>
      <c r="V13" s="205">
        <v>5.27</v>
      </c>
      <c r="W13" s="205">
        <v>0.43</v>
      </c>
      <c r="X13" s="205">
        <v>1.37</v>
      </c>
      <c r="Y13" s="205">
        <v>0</v>
      </c>
      <c r="Z13" s="205">
        <v>2.44</v>
      </c>
      <c r="AA13" s="205">
        <v>13.28</v>
      </c>
      <c r="AB13" s="205">
        <v>0</v>
      </c>
      <c r="AC13" s="205">
        <v>12.74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13.2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20.04</v>
      </c>
      <c r="J14" s="205">
        <v>1.39</v>
      </c>
      <c r="K14" s="205">
        <v>37.869999999999997</v>
      </c>
      <c r="L14" s="205">
        <v>46.7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5.54</v>
      </c>
      <c r="R14" s="205">
        <v>7.88</v>
      </c>
      <c r="S14" s="205">
        <v>4.84</v>
      </c>
      <c r="T14" s="205">
        <v>1.41</v>
      </c>
      <c r="U14" s="205">
        <v>8.9499999999999993</v>
      </c>
      <c r="V14" s="205">
        <v>5.27</v>
      </c>
      <c r="W14" s="205">
        <v>0.43</v>
      </c>
      <c r="X14" s="205">
        <v>1.37</v>
      </c>
      <c r="Y14" s="205">
        <v>0</v>
      </c>
      <c r="Z14" s="205">
        <v>38.67</v>
      </c>
      <c r="AA14" s="205">
        <v>13.28</v>
      </c>
      <c r="AB14" s="205">
        <v>0</v>
      </c>
      <c r="AC14" s="205">
        <v>12.74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13.2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20.04</v>
      </c>
      <c r="J15" s="205">
        <v>1.39</v>
      </c>
      <c r="K15" s="205">
        <v>37.869999999999997</v>
      </c>
      <c r="L15" s="205">
        <v>46.7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5.54</v>
      </c>
      <c r="R15" s="205">
        <v>7.88</v>
      </c>
      <c r="S15" s="205">
        <v>4.84</v>
      </c>
      <c r="T15" s="205">
        <v>1.41</v>
      </c>
      <c r="U15" s="205">
        <v>8.9499999999999993</v>
      </c>
      <c r="V15" s="205">
        <v>5.27</v>
      </c>
      <c r="W15" s="205">
        <v>0.43</v>
      </c>
      <c r="X15" s="205">
        <v>1.37</v>
      </c>
      <c r="Y15" s="205">
        <v>0</v>
      </c>
      <c r="Z15" s="205">
        <v>38.67</v>
      </c>
      <c r="AA15" s="205">
        <v>13.28</v>
      </c>
      <c r="AB15" s="205">
        <v>0</v>
      </c>
      <c r="AC15" s="205">
        <v>12.74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13.2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20.04</v>
      </c>
      <c r="J16" s="205">
        <v>1.39</v>
      </c>
      <c r="K16" s="205">
        <v>37.869999999999997</v>
      </c>
      <c r="L16" s="205">
        <v>46.7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5.54</v>
      </c>
      <c r="R16" s="205">
        <v>7.88</v>
      </c>
      <c r="S16" s="205">
        <v>4.84</v>
      </c>
      <c r="T16" s="205">
        <v>1.41</v>
      </c>
      <c r="U16" s="205">
        <v>8.9499999999999993</v>
      </c>
      <c r="V16" s="205">
        <v>5.27</v>
      </c>
      <c r="W16" s="205">
        <v>0.43</v>
      </c>
      <c r="X16" s="205">
        <v>1.37</v>
      </c>
      <c r="Y16" s="205">
        <v>0</v>
      </c>
      <c r="Z16" s="205">
        <v>38.67</v>
      </c>
      <c r="AA16" s="205">
        <v>13.28</v>
      </c>
      <c r="AB16" s="205">
        <v>0</v>
      </c>
      <c r="AC16" s="205">
        <v>12.74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13.2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20.04</v>
      </c>
      <c r="J17" s="205">
        <v>1.39</v>
      </c>
      <c r="K17" s="205">
        <v>37.869999999999997</v>
      </c>
      <c r="L17" s="205">
        <v>46.7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5.54</v>
      </c>
      <c r="R17" s="205">
        <v>7.88</v>
      </c>
      <c r="S17" s="205">
        <v>4.84</v>
      </c>
      <c r="T17" s="205">
        <v>1.41</v>
      </c>
      <c r="U17" s="205">
        <v>8.9499999999999993</v>
      </c>
      <c r="V17" s="205">
        <v>5.27</v>
      </c>
      <c r="W17" s="205">
        <v>0.43</v>
      </c>
      <c r="X17" s="205">
        <v>1.37</v>
      </c>
      <c r="Y17" s="205">
        <v>0</v>
      </c>
      <c r="Z17" s="205">
        <v>38.67</v>
      </c>
      <c r="AA17" s="205">
        <v>13.28</v>
      </c>
      <c r="AB17" s="205">
        <v>0</v>
      </c>
      <c r="AC17" s="205">
        <v>12.74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20.04</v>
      </c>
      <c r="J18" s="205">
        <v>1.39</v>
      </c>
      <c r="K18" s="205">
        <v>37.869999999999997</v>
      </c>
      <c r="L18" s="205">
        <v>46.7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5.54</v>
      </c>
      <c r="R18" s="205">
        <v>7.88</v>
      </c>
      <c r="S18" s="205">
        <v>4.84</v>
      </c>
      <c r="T18" s="205">
        <v>1.41</v>
      </c>
      <c r="U18" s="205">
        <v>8.9499999999999993</v>
      </c>
      <c r="V18" s="205">
        <v>5.27</v>
      </c>
      <c r="W18" s="205">
        <v>0.43</v>
      </c>
      <c r="X18" s="205">
        <v>1.37</v>
      </c>
      <c r="Y18" s="205">
        <v>0</v>
      </c>
      <c r="Z18" s="205">
        <v>38.67</v>
      </c>
      <c r="AA18" s="205">
        <v>13.28</v>
      </c>
      <c r="AB18" s="205">
        <v>0</v>
      </c>
      <c r="AC18" s="205">
        <v>12.74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20.04</v>
      </c>
      <c r="J19" s="205">
        <v>1.39</v>
      </c>
      <c r="K19" s="205">
        <v>37.869999999999997</v>
      </c>
      <c r="L19" s="205">
        <v>46.7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5.54</v>
      </c>
      <c r="R19" s="205">
        <v>7.88</v>
      </c>
      <c r="S19" s="205">
        <v>4.84</v>
      </c>
      <c r="T19" s="205">
        <v>1.41</v>
      </c>
      <c r="U19" s="205">
        <v>8.9499999999999993</v>
      </c>
      <c r="V19" s="205">
        <v>5.27</v>
      </c>
      <c r="W19" s="205">
        <v>0.43</v>
      </c>
      <c r="X19" s="205">
        <v>1.37</v>
      </c>
      <c r="Y19" s="205">
        <v>0</v>
      </c>
      <c r="Z19" s="205">
        <v>38.67</v>
      </c>
      <c r="AA19" s="205">
        <v>13.28</v>
      </c>
      <c r="AB19" s="205">
        <v>0</v>
      </c>
      <c r="AC19" s="205">
        <v>12.74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20.04</v>
      </c>
      <c r="J20" s="205">
        <v>1.39</v>
      </c>
      <c r="K20" s="205">
        <v>37.869999999999997</v>
      </c>
      <c r="L20" s="205">
        <v>46.7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5.54</v>
      </c>
      <c r="R20" s="205">
        <v>7.88</v>
      </c>
      <c r="S20" s="205">
        <v>4.84</v>
      </c>
      <c r="T20" s="205">
        <v>1.41</v>
      </c>
      <c r="U20" s="205">
        <v>8.9499999999999993</v>
      </c>
      <c r="V20" s="205">
        <v>5.27</v>
      </c>
      <c r="W20" s="205">
        <v>0.43</v>
      </c>
      <c r="X20" s="205">
        <v>1.37</v>
      </c>
      <c r="Y20" s="205">
        <v>0</v>
      </c>
      <c r="Z20" s="205">
        <v>38.67</v>
      </c>
      <c r="AA20" s="205">
        <v>0.84</v>
      </c>
      <c r="AB20" s="205">
        <v>0</v>
      </c>
      <c r="AC20" s="205">
        <v>12.74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20.04</v>
      </c>
      <c r="J21" s="205">
        <v>1.39</v>
      </c>
      <c r="K21" s="205">
        <v>37.869999999999997</v>
      </c>
      <c r="L21" s="205">
        <v>46.7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5.54</v>
      </c>
      <c r="R21" s="205">
        <v>7.88</v>
      </c>
      <c r="S21" s="205">
        <v>4.84</v>
      </c>
      <c r="T21" s="205">
        <v>1.41</v>
      </c>
      <c r="U21" s="205">
        <v>8.9499999999999993</v>
      </c>
      <c r="V21" s="205">
        <v>5.27</v>
      </c>
      <c r="W21" s="205">
        <v>0.43</v>
      </c>
      <c r="X21" s="205">
        <v>1.37</v>
      </c>
      <c r="Y21" s="205">
        <v>0</v>
      </c>
      <c r="Z21" s="205">
        <v>38.67</v>
      </c>
      <c r="AA21" s="205">
        <v>0.84</v>
      </c>
      <c r="AB21" s="205">
        <v>0</v>
      </c>
      <c r="AC21" s="205">
        <v>12.74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20.04</v>
      </c>
      <c r="J22" s="205">
        <v>1.39</v>
      </c>
      <c r="K22" s="205">
        <v>37.869999999999997</v>
      </c>
      <c r="L22" s="205">
        <v>46.7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5.54</v>
      </c>
      <c r="R22" s="205">
        <v>7.88</v>
      </c>
      <c r="S22" s="205">
        <v>4.84</v>
      </c>
      <c r="T22" s="205">
        <v>1.41</v>
      </c>
      <c r="U22" s="205">
        <v>8.9499999999999993</v>
      </c>
      <c r="V22" s="205">
        <v>5.27</v>
      </c>
      <c r="W22" s="205">
        <v>0.43</v>
      </c>
      <c r="X22" s="205">
        <v>1.37</v>
      </c>
      <c r="Y22" s="205">
        <v>0</v>
      </c>
      <c r="Z22" s="205">
        <v>38.67</v>
      </c>
      <c r="AA22" s="205">
        <v>0.84</v>
      </c>
      <c r="AB22" s="205">
        <v>0</v>
      </c>
      <c r="AC22" s="205">
        <v>12.74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20.04</v>
      </c>
      <c r="J23" s="205">
        <v>1.39</v>
      </c>
      <c r="K23" s="205">
        <v>37.869999999999997</v>
      </c>
      <c r="L23" s="205">
        <v>46.7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5.54</v>
      </c>
      <c r="R23" s="205">
        <v>7.88</v>
      </c>
      <c r="S23" s="205">
        <v>4.84</v>
      </c>
      <c r="T23" s="205">
        <v>1.41</v>
      </c>
      <c r="U23" s="205">
        <v>8.9499999999999993</v>
      </c>
      <c r="V23" s="205">
        <v>5.27</v>
      </c>
      <c r="W23" s="205">
        <v>0.43</v>
      </c>
      <c r="X23" s="205">
        <v>1.37</v>
      </c>
      <c r="Y23" s="205">
        <v>0</v>
      </c>
      <c r="Z23" s="205">
        <v>38.67</v>
      </c>
      <c r="AA23" s="205">
        <v>0.84</v>
      </c>
      <c r="AB23" s="205">
        <v>0</v>
      </c>
      <c r="AC23" s="205">
        <v>12.74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20.04</v>
      </c>
      <c r="J24" s="205">
        <v>1.39</v>
      </c>
      <c r="K24" s="205">
        <v>37.869999999999997</v>
      </c>
      <c r="L24" s="205">
        <v>46.7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5.54</v>
      </c>
      <c r="R24" s="205">
        <v>7.88</v>
      </c>
      <c r="S24" s="205">
        <v>4.84</v>
      </c>
      <c r="T24" s="205">
        <v>1.41</v>
      </c>
      <c r="U24" s="205">
        <v>8.9499999999999993</v>
      </c>
      <c r="V24" s="205">
        <v>5.27</v>
      </c>
      <c r="W24" s="205">
        <v>0.43</v>
      </c>
      <c r="X24" s="205">
        <v>1.37</v>
      </c>
      <c r="Y24" s="205">
        <v>0</v>
      </c>
      <c r="Z24" s="205">
        <v>2.44</v>
      </c>
      <c r="AA24" s="205">
        <v>0.84</v>
      </c>
      <c r="AB24" s="205">
        <v>0</v>
      </c>
      <c r="AC24" s="205">
        <v>12.74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20.04</v>
      </c>
      <c r="J25" s="205">
        <v>1.39</v>
      </c>
      <c r="K25" s="205">
        <v>37.869999999999997</v>
      </c>
      <c r="L25" s="205">
        <v>46.7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5.54</v>
      </c>
      <c r="R25" s="205">
        <v>7.88</v>
      </c>
      <c r="S25" s="205">
        <v>4.84</v>
      </c>
      <c r="T25" s="205">
        <v>1.41</v>
      </c>
      <c r="U25" s="205">
        <v>8.9499999999999993</v>
      </c>
      <c r="V25" s="205">
        <v>5.27</v>
      </c>
      <c r="W25" s="205">
        <v>0.43</v>
      </c>
      <c r="X25" s="205">
        <v>1.37</v>
      </c>
      <c r="Y25" s="205">
        <v>0</v>
      </c>
      <c r="Z25" s="205">
        <v>2.44</v>
      </c>
      <c r="AA25" s="205">
        <v>0.84</v>
      </c>
      <c r="AB25" s="205">
        <v>0</v>
      </c>
      <c r="AC25" s="205">
        <v>12.74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13.2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20.04</v>
      </c>
      <c r="J26" s="205">
        <v>1.39</v>
      </c>
      <c r="K26" s="205">
        <v>37.869999999999997</v>
      </c>
      <c r="L26" s="205">
        <v>46.7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5.54</v>
      </c>
      <c r="R26" s="205">
        <v>7.88</v>
      </c>
      <c r="S26" s="205">
        <v>4.84</v>
      </c>
      <c r="T26" s="205">
        <v>1.41</v>
      </c>
      <c r="U26" s="205">
        <v>8.9499999999999993</v>
      </c>
      <c r="V26" s="205">
        <v>5.27</v>
      </c>
      <c r="W26" s="205">
        <v>0.43</v>
      </c>
      <c r="X26" s="205">
        <v>1.37</v>
      </c>
      <c r="Y26" s="205">
        <v>0</v>
      </c>
      <c r="Z26" s="205">
        <v>2.44</v>
      </c>
      <c r="AA26" s="205">
        <v>0.84</v>
      </c>
      <c r="AB26" s="205">
        <v>0</v>
      </c>
      <c r="AC26" s="205">
        <v>12.74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13.2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37.869999999999997</v>
      </c>
      <c r="L27" s="205">
        <v>46.7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5.54</v>
      </c>
      <c r="R27" s="205">
        <v>7.88</v>
      </c>
      <c r="S27" s="205">
        <v>4.84</v>
      </c>
      <c r="T27" s="205">
        <v>1.41</v>
      </c>
      <c r="U27" s="205">
        <v>8.9499999999999993</v>
      </c>
      <c r="V27" s="205">
        <v>5.27</v>
      </c>
      <c r="W27" s="205">
        <v>0.43</v>
      </c>
      <c r="X27" s="205">
        <v>1.37</v>
      </c>
      <c r="Y27" s="205">
        <v>0</v>
      </c>
      <c r="Z27" s="205">
        <v>2.44</v>
      </c>
      <c r="AA27" s="205">
        <v>0.84</v>
      </c>
      <c r="AB27" s="205">
        <v>0</v>
      </c>
      <c r="AC27" s="205">
        <v>12.74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13.2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37.869999999999997</v>
      </c>
      <c r="L28" s="205">
        <v>46.7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5.54</v>
      </c>
      <c r="R28" s="205">
        <v>7.88</v>
      </c>
      <c r="S28" s="205">
        <v>4.84</v>
      </c>
      <c r="T28" s="205">
        <v>1.41</v>
      </c>
      <c r="U28" s="205">
        <v>8.9499999999999993</v>
      </c>
      <c r="V28" s="205">
        <v>0.19</v>
      </c>
      <c r="W28" s="205">
        <v>0.43</v>
      </c>
      <c r="X28" s="205">
        <v>1.37</v>
      </c>
      <c r="Y28" s="205">
        <v>0</v>
      </c>
      <c r="Z28" s="205">
        <v>2.44</v>
      </c>
      <c r="AA28" s="205">
        <v>0.84</v>
      </c>
      <c r="AB28" s="205">
        <v>0</v>
      </c>
      <c r="AC28" s="205">
        <v>12.74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2.6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37.869999999999997</v>
      </c>
      <c r="L29" s="205">
        <v>46.7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5.54</v>
      </c>
      <c r="R29" s="205">
        <v>7.88</v>
      </c>
      <c r="S29" s="205">
        <v>4.84</v>
      </c>
      <c r="T29" s="205">
        <v>1.41</v>
      </c>
      <c r="U29" s="205">
        <v>8.9499999999999993</v>
      </c>
      <c r="V29" s="205">
        <v>0.19</v>
      </c>
      <c r="W29" s="205">
        <v>3.2</v>
      </c>
      <c r="X29" s="205">
        <v>1.37</v>
      </c>
      <c r="Y29" s="205">
        <v>0</v>
      </c>
      <c r="Z29" s="205">
        <v>2.44</v>
      </c>
      <c r="AA29" s="205">
        <v>0.84</v>
      </c>
      <c r="AB29" s="205">
        <v>0</v>
      </c>
      <c r="AC29" s="205">
        <v>12.74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2.6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37.869999999999997</v>
      </c>
      <c r="L30" s="205">
        <v>46.7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5.54</v>
      </c>
      <c r="R30" s="205">
        <v>7.88</v>
      </c>
      <c r="S30" s="205">
        <v>4.84</v>
      </c>
      <c r="T30" s="205">
        <v>1.41</v>
      </c>
      <c r="U30" s="205">
        <v>8.9499999999999993</v>
      </c>
      <c r="V30" s="205">
        <v>0.19</v>
      </c>
      <c r="W30" s="205">
        <v>3.2</v>
      </c>
      <c r="X30" s="205">
        <v>1.37</v>
      </c>
      <c r="Y30" s="205">
        <v>0</v>
      </c>
      <c r="Z30" s="205">
        <v>2.44</v>
      </c>
      <c r="AA30" s="205">
        <v>0.84</v>
      </c>
      <c r="AB30" s="205">
        <v>0</v>
      </c>
      <c r="AC30" s="205">
        <v>12.74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2.6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37.869999999999997</v>
      </c>
      <c r="L31" s="205">
        <v>46.7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5.54</v>
      </c>
      <c r="R31" s="205">
        <v>7.88</v>
      </c>
      <c r="S31" s="205">
        <v>4.84</v>
      </c>
      <c r="T31" s="205">
        <v>1.41</v>
      </c>
      <c r="U31" s="205">
        <v>8.9499999999999993</v>
      </c>
      <c r="V31" s="205">
        <v>0.19</v>
      </c>
      <c r="W31" s="205">
        <v>3.2</v>
      </c>
      <c r="X31" s="205">
        <v>1.37</v>
      </c>
      <c r="Y31" s="205">
        <v>0</v>
      </c>
      <c r="Z31" s="205">
        <v>2.44</v>
      </c>
      <c r="AA31" s="205">
        <v>0.84</v>
      </c>
      <c r="AB31" s="205">
        <v>0</v>
      </c>
      <c r="AC31" s="205">
        <v>12.74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37.869999999999997</v>
      </c>
      <c r="L32" s="205">
        <v>46.7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5.54</v>
      </c>
      <c r="R32" s="205">
        <v>7.88</v>
      </c>
      <c r="S32" s="205">
        <v>4.84</v>
      </c>
      <c r="T32" s="205">
        <v>1.41</v>
      </c>
      <c r="U32" s="205">
        <v>8.9499999999999993</v>
      </c>
      <c r="V32" s="205">
        <v>0.19</v>
      </c>
      <c r="W32" s="205">
        <v>3.2</v>
      </c>
      <c r="X32" s="205">
        <v>1.37</v>
      </c>
      <c r="Y32" s="205">
        <v>0</v>
      </c>
      <c r="Z32" s="205">
        <v>2.44</v>
      </c>
      <c r="AA32" s="205">
        <v>0.84</v>
      </c>
      <c r="AB32" s="205">
        <v>0</v>
      </c>
      <c r="AC32" s="205">
        <v>12.74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37.869999999999997</v>
      </c>
      <c r="L33" s="205">
        <v>46.7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5.54</v>
      </c>
      <c r="R33" s="205">
        <v>7.88</v>
      </c>
      <c r="S33" s="205">
        <v>4.84</v>
      </c>
      <c r="T33" s="205">
        <v>1.41</v>
      </c>
      <c r="U33" s="205">
        <v>8.9499999999999993</v>
      </c>
      <c r="V33" s="205">
        <v>0.19</v>
      </c>
      <c r="W33" s="205">
        <v>0.43</v>
      </c>
      <c r="X33" s="205">
        <v>1.37</v>
      </c>
      <c r="Y33" s="205">
        <v>0</v>
      </c>
      <c r="Z33" s="205">
        <v>2.44</v>
      </c>
      <c r="AA33" s="205">
        <v>0.84</v>
      </c>
      <c r="AB33" s="205">
        <v>0</v>
      </c>
      <c r="AC33" s="205">
        <v>12.74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15.85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37.869999999999997</v>
      </c>
      <c r="L34" s="205">
        <v>46.7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5.54</v>
      </c>
      <c r="R34" s="205">
        <v>7.88</v>
      </c>
      <c r="S34" s="205">
        <v>4.84</v>
      </c>
      <c r="T34" s="205">
        <v>1.41</v>
      </c>
      <c r="U34" s="205">
        <v>8.9499999999999993</v>
      </c>
      <c r="V34" s="205">
        <v>5.27</v>
      </c>
      <c r="W34" s="205">
        <v>0.43</v>
      </c>
      <c r="X34" s="205">
        <v>1.37</v>
      </c>
      <c r="Y34" s="205">
        <v>0</v>
      </c>
      <c r="Z34" s="205">
        <v>2.44</v>
      </c>
      <c r="AA34" s="205">
        <v>0.84</v>
      </c>
      <c r="AB34" s="205">
        <v>0</v>
      </c>
      <c r="AC34" s="205">
        <v>12.74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15.85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37.869999999999997</v>
      </c>
      <c r="L35" s="205">
        <v>46.7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5.54</v>
      </c>
      <c r="R35" s="205">
        <v>7.88</v>
      </c>
      <c r="S35" s="205">
        <v>4.84</v>
      </c>
      <c r="T35" s="205">
        <v>1.41</v>
      </c>
      <c r="U35" s="205">
        <v>8.9499999999999993</v>
      </c>
      <c r="V35" s="205">
        <v>5.27</v>
      </c>
      <c r="W35" s="205">
        <v>0.43</v>
      </c>
      <c r="X35" s="205">
        <v>1.37</v>
      </c>
      <c r="Y35" s="205">
        <v>0</v>
      </c>
      <c r="Z35" s="205">
        <v>38.67</v>
      </c>
      <c r="AA35" s="205">
        <v>13.28</v>
      </c>
      <c r="AB35" s="205">
        <v>0</v>
      </c>
      <c r="AC35" s="205">
        <v>12.74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15.85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37.869999999999997</v>
      </c>
      <c r="L36" s="205">
        <v>46.7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5.54</v>
      </c>
      <c r="R36" s="205">
        <v>7.88</v>
      </c>
      <c r="S36" s="205">
        <v>4.84</v>
      </c>
      <c r="T36" s="205">
        <v>1.41</v>
      </c>
      <c r="U36" s="205">
        <v>8.9499999999999993</v>
      </c>
      <c r="V36" s="205">
        <v>5.27</v>
      </c>
      <c r="W36" s="205">
        <v>0.43</v>
      </c>
      <c r="X36" s="205">
        <v>1.37</v>
      </c>
      <c r="Y36" s="205">
        <v>0</v>
      </c>
      <c r="Z36" s="205">
        <v>38.67</v>
      </c>
      <c r="AA36" s="205">
        <v>13.28</v>
      </c>
      <c r="AB36" s="205">
        <v>0</v>
      </c>
      <c r="AC36" s="205">
        <v>12.74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15.85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37.869999999999997</v>
      </c>
      <c r="L37" s="205">
        <v>46.7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5.54</v>
      </c>
      <c r="R37" s="205">
        <v>7.88</v>
      </c>
      <c r="S37" s="205">
        <v>4.84</v>
      </c>
      <c r="T37" s="205">
        <v>1.41</v>
      </c>
      <c r="U37" s="205">
        <v>8.9499999999999993</v>
      </c>
      <c r="V37" s="205">
        <v>5.27</v>
      </c>
      <c r="W37" s="205">
        <v>0.43</v>
      </c>
      <c r="X37" s="205">
        <v>1.37</v>
      </c>
      <c r="Y37" s="205">
        <v>0</v>
      </c>
      <c r="Z37" s="205">
        <v>38.67</v>
      </c>
      <c r="AA37" s="205">
        <v>13.28</v>
      </c>
      <c r="AB37" s="205">
        <v>0</v>
      </c>
      <c r="AC37" s="205">
        <v>12.74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10.039999999999999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37.869999999999997</v>
      </c>
      <c r="L38" s="205">
        <v>46.7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5.54</v>
      </c>
      <c r="R38" s="205">
        <v>7.88</v>
      </c>
      <c r="S38" s="205">
        <v>4.84</v>
      </c>
      <c r="T38" s="205">
        <v>1.41</v>
      </c>
      <c r="U38" s="205">
        <v>8.9499999999999993</v>
      </c>
      <c r="V38" s="205">
        <v>5.27</v>
      </c>
      <c r="W38" s="205">
        <v>0.43</v>
      </c>
      <c r="X38" s="205">
        <v>1.37</v>
      </c>
      <c r="Y38" s="205">
        <v>0</v>
      </c>
      <c r="Z38" s="205">
        <v>38.67</v>
      </c>
      <c r="AA38" s="205">
        <v>13.28</v>
      </c>
      <c r="AB38" s="205">
        <v>0</v>
      </c>
      <c r="AC38" s="205">
        <v>12.74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10.039999999999999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37.869999999999997</v>
      </c>
      <c r="L39" s="205">
        <v>46.7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5.54</v>
      </c>
      <c r="R39" s="205">
        <v>7.88</v>
      </c>
      <c r="S39" s="205">
        <v>4.84</v>
      </c>
      <c r="T39" s="205">
        <v>1.41</v>
      </c>
      <c r="U39" s="205">
        <v>8.9499999999999993</v>
      </c>
      <c r="V39" s="205">
        <v>5.27</v>
      </c>
      <c r="W39" s="205">
        <v>0.43</v>
      </c>
      <c r="X39" s="205">
        <v>1.37</v>
      </c>
      <c r="Y39" s="205">
        <v>0</v>
      </c>
      <c r="Z39" s="205">
        <v>38.67</v>
      </c>
      <c r="AA39" s="205">
        <v>13.28</v>
      </c>
      <c r="AB39" s="205">
        <v>0</v>
      </c>
      <c r="AC39" s="205">
        <v>12.74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10.039999999999999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37.869999999999997</v>
      </c>
      <c r="L40" s="205">
        <v>46.7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5.54</v>
      </c>
      <c r="R40" s="205">
        <v>7.88</v>
      </c>
      <c r="S40" s="205">
        <v>4.84</v>
      </c>
      <c r="T40" s="205">
        <v>1.41</v>
      </c>
      <c r="U40" s="205">
        <v>8.9499999999999993</v>
      </c>
      <c r="V40" s="205">
        <v>5.27</v>
      </c>
      <c r="W40" s="205">
        <v>0.43</v>
      </c>
      <c r="X40" s="205">
        <v>1.37</v>
      </c>
      <c r="Y40" s="205">
        <v>0</v>
      </c>
      <c r="Z40" s="205">
        <v>38.67</v>
      </c>
      <c r="AA40" s="205">
        <v>13.28</v>
      </c>
      <c r="AB40" s="205">
        <v>0</v>
      </c>
      <c r="AC40" s="205">
        <v>12.74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10.039999999999999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37.869999999999997</v>
      </c>
      <c r="L41" s="205">
        <v>46.7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5.54</v>
      </c>
      <c r="R41" s="205">
        <v>7.77</v>
      </c>
      <c r="S41" s="205">
        <v>4.84</v>
      </c>
      <c r="T41" s="205">
        <v>1.41</v>
      </c>
      <c r="U41" s="205">
        <v>8.9499999999999993</v>
      </c>
      <c r="V41" s="205">
        <v>5.27</v>
      </c>
      <c r="W41" s="205">
        <v>0.43</v>
      </c>
      <c r="X41" s="205">
        <v>1.37</v>
      </c>
      <c r="Y41" s="205">
        <v>0</v>
      </c>
      <c r="Z41" s="205">
        <v>38.67</v>
      </c>
      <c r="AA41" s="205">
        <v>13.28</v>
      </c>
      <c r="AB41" s="205">
        <v>0</v>
      </c>
      <c r="AC41" s="205">
        <v>12.74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37.869999999999997</v>
      </c>
      <c r="L42" s="205">
        <v>46.7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5.54</v>
      </c>
      <c r="R42" s="205">
        <v>7.77</v>
      </c>
      <c r="S42" s="205">
        <v>4.84</v>
      </c>
      <c r="T42" s="205">
        <v>1.41</v>
      </c>
      <c r="U42" s="205">
        <v>8.9499999999999993</v>
      </c>
      <c r="V42" s="205">
        <v>5.27</v>
      </c>
      <c r="W42" s="205">
        <v>6.97</v>
      </c>
      <c r="X42" s="205">
        <v>1.37</v>
      </c>
      <c r="Y42" s="205">
        <v>0</v>
      </c>
      <c r="Z42" s="205">
        <v>38.67</v>
      </c>
      <c r="AA42" s="205">
        <v>13.28</v>
      </c>
      <c r="AB42" s="205">
        <v>0</v>
      </c>
      <c r="AC42" s="205">
        <v>12.74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11.58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37.869999999999997</v>
      </c>
      <c r="L43" s="205">
        <v>46.7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5.54</v>
      </c>
      <c r="R43" s="205">
        <v>7.77</v>
      </c>
      <c r="S43" s="205">
        <v>4.84</v>
      </c>
      <c r="T43" s="205">
        <v>1.41</v>
      </c>
      <c r="U43" s="205">
        <v>8.9499999999999993</v>
      </c>
      <c r="V43" s="205">
        <v>5.27</v>
      </c>
      <c r="W43" s="205">
        <v>6.97</v>
      </c>
      <c r="X43" s="205">
        <v>1.37</v>
      </c>
      <c r="Y43" s="205">
        <v>0</v>
      </c>
      <c r="Z43" s="205">
        <v>38.67</v>
      </c>
      <c r="AA43" s="205">
        <v>13.28</v>
      </c>
      <c r="AB43" s="205">
        <v>0</v>
      </c>
      <c r="AC43" s="205">
        <v>12.74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37.869999999999997</v>
      </c>
      <c r="L44" s="205">
        <v>46.7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5.54</v>
      </c>
      <c r="R44" s="205">
        <v>7.77</v>
      </c>
      <c r="S44" s="205">
        <v>4.84</v>
      </c>
      <c r="T44" s="205">
        <v>1.41</v>
      </c>
      <c r="U44" s="205">
        <v>8.9499999999999993</v>
      </c>
      <c r="V44" s="205">
        <v>5.27</v>
      </c>
      <c r="W44" s="205">
        <v>6.97</v>
      </c>
      <c r="X44" s="205">
        <v>1.37</v>
      </c>
      <c r="Y44" s="205">
        <v>0</v>
      </c>
      <c r="Z44" s="205">
        <v>38.67</v>
      </c>
      <c r="AA44" s="205">
        <v>13.28</v>
      </c>
      <c r="AB44" s="205">
        <v>0</v>
      </c>
      <c r="AC44" s="205">
        <v>12.74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37.869999999999997</v>
      </c>
      <c r="L45" s="205">
        <v>46.7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5.54</v>
      </c>
      <c r="R45" s="205">
        <v>7.57</v>
      </c>
      <c r="S45" s="205">
        <v>4.84</v>
      </c>
      <c r="T45" s="205">
        <v>1.41</v>
      </c>
      <c r="U45" s="205">
        <v>8.9499999999999993</v>
      </c>
      <c r="V45" s="205">
        <v>5.27</v>
      </c>
      <c r="W45" s="205">
        <v>6.97</v>
      </c>
      <c r="X45" s="205">
        <v>1.37</v>
      </c>
      <c r="Y45" s="205">
        <v>0</v>
      </c>
      <c r="Z45" s="205">
        <v>38.67</v>
      </c>
      <c r="AA45" s="205">
        <v>13.28</v>
      </c>
      <c r="AB45" s="205">
        <v>0</v>
      </c>
      <c r="AC45" s="205">
        <v>0.15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37.869999999999997</v>
      </c>
      <c r="L46" s="205">
        <v>46.7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5.54</v>
      </c>
      <c r="R46" s="205">
        <v>7.57</v>
      </c>
      <c r="S46" s="205">
        <v>4.84</v>
      </c>
      <c r="T46" s="205">
        <v>1.41</v>
      </c>
      <c r="U46" s="205">
        <v>8.9499999999999993</v>
      </c>
      <c r="V46" s="205">
        <v>5.27</v>
      </c>
      <c r="W46" s="205">
        <v>6.97</v>
      </c>
      <c r="X46" s="205">
        <v>1.37</v>
      </c>
      <c r="Y46" s="205">
        <v>0</v>
      </c>
      <c r="Z46" s="205">
        <v>38.67</v>
      </c>
      <c r="AA46" s="205">
        <v>13.28</v>
      </c>
      <c r="AB46" s="205">
        <v>0</v>
      </c>
      <c r="AC46" s="205">
        <v>12.74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37.869999999999997</v>
      </c>
      <c r="L47" s="205">
        <v>46.7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5.54</v>
      </c>
      <c r="R47" s="205">
        <v>7.57</v>
      </c>
      <c r="S47" s="205">
        <v>4.84</v>
      </c>
      <c r="T47" s="205">
        <v>1.41</v>
      </c>
      <c r="U47" s="205">
        <v>8.9499999999999993</v>
      </c>
      <c r="V47" s="205">
        <v>5.27</v>
      </c>
      <c r="W47" s="205">
        <v>6.97</v>
      </c>
      <c r="X47" s="205">
        <v>23.02</v>
      </c>
      <c r="Y47" s="205">
        <v>0</v>
      </c>
      <c r="Z47" s="205">
        <v>38.67</v>
      </c>
      <c r="AA47" s="205">
        <v>13.28</v>
      </c>
      <c r="AB47" s="205">
        <v>0</v>
      </c>
      <c r="AC47" s="205">
        <v>12.74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11.58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37.869999999999997</v>
      </c>
      <c r="L48" s="205">
        <v>46.7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5.54</v>
      </c>
      <c r="R48" s="205">
        <v>7.57</v>
      </c>
      <c r="S48" s="205">
        <v>4.84</v>
      </c>
      <c r="T48" s="205">
        <v>1.41</v>
      </c>
      <c r="U48" s="205">
        <v>8.9499999999999993</v>
      </c>
      <c r="V48" s="205">
        <v>5.27</v>
      </c>
      <c r="W48" s="205">
        <v>6.97</v>
      </c>
      <c r="X48" s="205">
        <v>23.02</v>
      </c>
      <c r="Y48" s="205">
        <v>0</v>
      </c>
      <c r="Z48" s="205">
        <v>38.67</v>
      </c>
      <c r="AA48" s="205">
        <v>13.28</v>
      </c>
      <c r="AB48" s="205">
        <v>0</v>
      </c>
      <c r="AC48" s="205">
        <v>12.74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11.58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37.869999999999997</v>
      </c>
      <c r="L49" s="205">
        <v>46.7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5.54</v>
      </c>
      <c r="R49" s="205">
        <v>7.57</v>
      </c>
      <c r="S49" s="205">
        <v>4.84</v>
      </c>
      <c r="T49" s="205">
        <v>1.41</v>
      </c>
      <c r="U49" s="205">
        <v>8.9499999999999993</v>
      </c>
      <c r="V49" s="205">
        <v>5.27</v>
      </c>
      <c r="W49" s="205">
        <v>6.97</v>
      </c>
      <c r="X49" s="205">
        <v>23.02</v>
      </c>
      <c r="Y49" s="205">
        <v>0</v>
      </c>
      <c r="Z49" s="205">
        <v>38.67</v>
      </c>
      <c r="AA49" s="205">
        <v>13.28</v>
      </c>
      <c r="AB49" s="205">
        <v>0</v>
      </c>
      <c r="AC49" s="205">
        <v>12.74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11.58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37.869999999999997</v>
      </c>
      <c r="L50" s="205">
        <v>46.7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5.54</v>
      </c>
      <c r="R50" s="205">
        <v>7.57</v>
      </c>
      <c r="S50" s="205">
        <v>4.84</v>
      </c>
      <c r="T50" s="205">
        <v>1.41</v>
      </c>
      <c r="U50" s="205">
        <v>8.9499999999999993</v>
      </c>
      <c r="V50" s="205">
        <v>5.27</v>
      </c>
      <c r="W50" s="205">
        <v>6.97</v>
      </c>
      <c r="X50" s="205">
        <v>23.02</v>
      </c>
      <c r="Y50" s="205">
        <v>0</v>
      </c>
      <c r="Z50" s="205">
        <v>38.67</v>
      </c>
      <c r="AA50" s="205">
        <v>13.28</v>
      </c>
      <c r="AB50" s="205">
        <v>0</v>
      </c>
      <c r="AC50" s="205">
        <v>12.74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11.58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37.869999999999997</v>
      </c>
      <c r="L51" s="205">
        <v>46.7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5.54</v>
      </c>
      <c r="R51" s="205">
        <v>7.57</v>
      </c>
      <c r="S51" s="205">
        <v>4.84</v>
      </c>
      <c r="T51" s="205">
        <v>1.41</v>
      </c>
      <c r="U51" s="205">
        <v>8.9499999999999993</v>
      </c>
      <c r="V51" s="205">
        <v>5.27</v>
      </c>
      <c r="W51" s="205">
        <v>6.97</v>
      </c>
      <c r="X51" s="205">
        <v>23.02</v>
      </c>
      <c r="Y51" s="205">
        <v>0</v>
      </c>
      <c r="Z51" s="205">
        <v>38.67</v>
      </c>
      <c r="AA51" s="205">
        <v>13.28</v>
      </c>
      <c r="AB51" s="205">
        <v>0</v>
      </c>
      <c r="AC51" s="205">
        <v>12.74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11.58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37.869999999999997</v>
      </c>
      <c r="L52" s="205">
        <v>46.7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5.54</v>
      </c>
      <c r="R52" s="205">
        <v>7.57</v>
      </c>
      <c r="S52" s="205">
        <v>4.84</v>
      </c>
      <c r="T52" s="205">
        <v>1.41</v>
      </c>
      <c r="U52" s="205">
        <v>8.9499999999999993</v>
      </c>
      <c r="V52" s="205">
        <v>5.27</v>
      </c>
      <c r="W52" s="205">
        <v>6.97</v>
      </c>
      <c r="X52" s="205">
        <v>23.02</v>
      </c>
      <c r="Y52" s="205">
        <v>0</v>
      </c>
      <c r="Z52" s="205">
        <v>38.67</v>
      </c>
      <c r="AA52" s="205">
        <v>13.28</v>
      </c>
      <c r="AB52" s="205">
        <v>0</v>
      </c>
      <c r="AC52" s="205">
        <v>12.74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11.58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37.340000000000003</v>
      </c>
      <c r="L53" s="205">
        <v>46.7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5.54</v>
      </c>
      <c r="R53" s="205">
        <v>7.35</v>
      </c>
      <c r="S53" s="205">
        <v>4.79</v>
      </c>
      <c r="T53" s="205">
        <v>1.41</v>
      </c>
      <c r="U53" s="205">
        <v>8.9499999999999993</v>
      </c>
      <c r="V53" s="205">
        <v>5.27</v>
      </c>
      <c r="W53" s="205">
        <v>6.97</v>
      </c>
      <c r="X53" s="205">
        <v>23.02</v>
      </c>
      <c r="Y53" s="205">
        <v>0</v>
      </c>
      <c r="Z53" s="205">
        <v>38.119999999999997</v>
      </c>
      <c r="AA53" s="205">
        <v>13.28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11.58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37.340000000000003</v>
      </c>
      <c r="L54" s="205">
        <v>46.7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5.54</v>
      </c>
      <c r="R54" s="205">
        <v>7.35</v>
      </c>
      <c r="S54" s="205">
        <v>4.79</v>
      </c>
      <c r="T54" s="205">
        <v>1.41</v>
      </c>
      <c r="U54" s="205">
        <v>8.9499999999999993</v>
      </c>
      <c r="V54" s="205">
        <v>5.27</v>
      </c>
      <c r="W54" s="205">
        <v>6.97</v>
      </c>
      <c r="X54" s="205">
        <v>23.02</v>
      </c>
      <c r="Y54" s="205">
        <v>0</v>
      </c>
      <c r="Z54" s="205">
        <v>38.119999999999997</v>
      </c>
      <c r="AA54" s="205">
        <v>13.28</v>
      </c>
      <c r="AB54" s="205">
        <v>0</v>
      </c>
      <c r="AC54" s="205">
        <v>-0.43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37.340000000000003</v>
      </c>
      <c r="L55" s="205">
        <v>46.7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5.54</v>
      </c>
      <c r="R55" s="205">
        <v>5.36</v>
      </c>
      <c r="S55" s="205">
        <v>4.7699999999999996</v>
      </c>
      <c r="T55" s="205">
        <v>1.41</v>
      </c>
      <c r="U55" s="205">
        <v>8.9499999999999993</v>
      </c>
      <c r="V55" s="205">
        <v>5.27</v>
      </c>
      <c r="W55" s="205">
        <v>6.97</v>
      </c>
      <c r="X55" s="205">
        <v>23.3</v>
      </c>
      <c r="Y55" s="205">
        <v>0</v>
      </c>
      <c r="Z55" s="205">
        <v>38.67</v>
      </c>
      <c r="AA55" s="205">
        <v>13.28</v>
      </c>
      <c r="AB55" s="205">
        <v>0</v>
      </c>
      <c r="AC55" s="205">
        <v>12.38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37.340000000000003</v>
      </c>
      <c r="L56" s="205">
        <v>46.7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5.54</v>
      </c>
      <c r="R56" s="205">
        <v>5.36</v>
      </c>
      <c r="S56" s="205">
        <v>4.7699999999999996</v>
      </c>
      <c r="T56" s="205">
        <v>1.41</v>
      </c>
      <c r="U56" s="205">
        <v>8.9499999999999993</v>
      </c>
      <c r="V56" s="205">
        <v>5.27</v>
      </c>
      <c r="W56" s="205">
        <v>6.97</v>
      </c>
      <c r="X56" s="205">
        <v>23.3</v>
      </c>
      <c r="Y56" s="205">
        <v>0</v>
      </c>
      <c r="Z56" s="205">
        <v>38.67</v>
      </c>
      <c r="AA56" s="205">
        <v>13.28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37.340000000000003</v>
      </c>
      <c r="L57" s="205">
        <v>46.7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5.54</v>
      </c>
      <c r="R57" s="205">
        <v>5.36</v>
      </c>
      <c r="S57" s="205">
        <v>4.7699999999999996</v>
      </c>
      <c r="T57" s="205">
        <v>1.41</v>
      </c>
      <c r="U57" s="205">
        <v>8.9499999999999993</v>
      </c>
      <c r="V57" s="205">
        <v>5.27</v>
      </c>
      <c r="W57" s="205">
        <v>6.97</v>
      </c>
      <c r="X57" s="205">
        <v>23.3</v>
      </c>
      <c r="Y57" s="205">
        <v>0</v>
      </c>
      <c r="Z57" s="205">
        <v>38.67</v>
      </c>
      <c r="AA57" s="205">
        <v>13.28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37.340000000000003</v>
      </c>
      <c r="L58" s="205">
        <v>46.7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5.54</v>
      </c>
      <c r="R58" s="205">
        <v>7.35</v>
      </c>
      <c r="S58" s="205">
        <v>4.7699999999999996</v>
      </c>
      <c r="T58" s="205">
        <v>1.41</v>
      </c>
      <c r="U58" s="205">
        <v>8.9499999999999993</v>
      </c>
      <c r="V58" s="205">
        <v>5.27</v>
      </c>
      <c r="W58" s="205">
        <v>6.97</v>
      </c>
      <c r="X58" s="205">
        <v>23.3</v>
      </c>
      <c r="Y58" s="205">
        <v>0</v>
      </c>
      <c r="Z58" s="205">
        <v>38.67</v>
      </c>
      <c r="AA58" s="205">
        <v>13.28</v>
      </c>
      <c r="AB58" s="205">
        <v>0</v>
      </c>
      <c r="AC58" s="205">
        <v>12.38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37.340000000000003</v>
      </c>
      <c r="L59" s="205">
        <v>46.7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5.54</v>
      </c>
      <c r="R59" s="205">
        <v>7.35</v>
      </c>
      <c r="S59" s="205">
        <v>4.7699999999999996</v>
      </c>
      <c r="T59" s="205">
        <v>1.41</v>
      </c>
      <c r="U59" s="205">
        <v>8.9499999999999993</v>
      </c>
      <c r="V59" s="205">
        <v>5.27</v>
      </c>
      <c r="W59" s="205">
        <v>0.43</v>
      </c>
      <c r="X59" s="205">
        <v>1.96</v>
      </c>
      <c r="Y59" s="205">
        <v>0</v>
      </c>
      <c r="Z59" s="205">
        <v>38.67</v>
      </c>
      <c r="AA59" s="205">
        <v>13.28</v>
      </c>
      <c r="AB59" s="205">
        <v>0</v>
      </c>
      <c r="AC59" s="205">
        <v>12.38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37.340000000000003</v>
      </c>
      <c r="L60" s="205">
        <v>46.7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5.54</v>
      </c>
      <c r="R60" s="205">
        <v>7.35</v>
      </c>
      <c r="S60" s="205">
        <v>4.7699999999999996</v>
      </c>
      <c r="T60" s="205">
        <v>1.41</v>
      </c>
      <c r="U60" s="205">
        <v>8.9499999999999993</v>
      </c>
      <c r="V60" s="205">
        <v>5.27</v>
      </c>
      <c r="W60" s="205">
        <v>0.43</v>
      </c>
      <c r="X60" s="205">
        <v>1.96</v>
      </c>
      <c r="Y60" s="205">
        <v>0</v>
      </c>
      <c r="Z60" s="205">
        <v>38.67</v>
      </c>
      <c r="AA60" s="205">
        <v>13.28</v>
      </c>
      <c r="AB60" s="205">
        <v>0</v>
      </c>
      <c r="AC60" s="205">
        <v>12.38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11.58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37.340000000000003</v>
      </c>
      <c r="L61" s="205">
        <v>46.7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5.54</v>
      </c>
      <c r="R61" s="205">
        <v>7.35</v>
      </c>
      <c r="S61" s="205">
        <v>4.7699999999999996</v>
      </c>
      <c r="T61" s="205">
        <v>1.41</v>
      </c>
      <c r="U61" s="205">
        <v>8.9499999999999993</v>
      </c>
      <c r="V61" s="205">
        <v>5.27</v>
      </c>
      <c r="W61" s="205">
        <v>0.43</v>
      </c>
      <c r="X61" s="205">
        <v>1.37</v>
      </c>
      <c r="Y61" s="205">
        <v>0</v>
      </c>
      <c r="Z61" s="205">
        <v>38.67</v>
      </c>
      <c r="AA61" s="205">
        <v>8.3699999999999992</v>
      </c>
      <c r="AB61" s="205">
        <v>0</v>
      </c>
      <c r="AC61" s="205">
        <v>12.38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11.58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37.340000000000003</v>
      </c>
      <c r="L62" s="205">
        <v>46.7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5.54</v>
      </c>
      <c r="R62" s="205">
        <v>7.35</v>
      </c>
      <c r="S62" s="205">
        <v>4.7699999999999996</v>
      </c>
      <c r="T62" s="205">
        <v>1.41</v>
      </c>
      <c r="U62" s="205">
        <v>8.9499999999999993</v>
      </c>
      <c r="V62" s="205">
        <v>5.27</v>
      </c>
      <c r="W62" s="205">
        <v>0.43</v>
      </c>
      <c r="X62" s="205">
        <v>1.37</v>
      </c>
      <c r="Y62" s="205">
        <v>0</v>
      </c>
      <c r="Z62" s="205">
        <v>38.67</v>
      </c>
      <c r="AA62" s="205">
        <v>8.3699999999999992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11.58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37.340000000000003</v>
      </c>
      <c r="L63" s="205">
        <v>46.7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5.54</v>
      </c>
      <c r="R63" s="205">
        <v>7.35</v>
      </c>
      <c r="S63" s="205">
        <v>4.7699999999999996</v>
      </c>
      <c r="T63" s="205">
        <v>1.41</v>
      </c>
      <c r="U63" s="205">
        <v>8.9499999999999993</v>
      </c>
      <c r="V63" s="205">
        <v>5.27</v>
      </c>
      <c r="W63" s="205">
        <v>0.43</v>
      </c>
      <c r="X63" s="205">
        <v>1.37</v>
      </c>
      <c r="Y63" s="205">
        <v>0</v>
      </c>
      <c r="Z63" s="205">
        <v>2.44</v>
      </c>
      <c r="AA63" s="205">
        <v>6.4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11.58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37.340000000000003</v>
      </c>
      <c r="L64" s="205">
        <v>46.7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5.54</v>
      </c>
      <c r="R64" s="205">
        <v>7.35</v>
      </c>
      <c r="S64" s="205">
        <v>4.7699999999999996</v>
      </c>
      <c r="T64" s="205">
        <v>1.41</v>
      </c>
      <c r="U64" s="205">
        <v>8.9499999999999993</v>
      </c>
      <c r="V64" s="205">
        <v>5.27</v>
      </c>
      <c r="W64" s="205">
        <v>0.43</v>
      </c>
      <c r="X64" s="205">
        <v>1.37</v>
      </c>
      <c r="Y64" s="205">
        <v>0</v>
      </c>
      <c r="Z64" s="205">
        <v>2.44</v>
      </c>
      <c r="AA64" s="205">
        <v>6.4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11.58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37.340000000000003</v>
      </c>
      <c r="L65" s="205">
        <v>46.7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5.54</v>
      </c>
      <c r="R65" s="205">
        <v>7.35</v>
      </c>
      <c r="S65" s="205">
        <v>4.7699999999999996</v>
      </c>
      <c r="T65" s="205">
        <v>1.41</v>
      </c>
      <c r="U65" s="205">
        <v>8.9499999999999993</v>
      </c>
      <c r="V65" s="205">
        <v>5.27</v>
      </c>
      <c r="W65" s="205">
        <v>0.43</v>
      </c>
      <c r="X65" s="205">
        <v>1.37</v>
      </c>
      <c r="Y65" s="205">
        <v>0</v>
      </c>
      <c r="Z65" s="205">
        <v>2.44</v>
      </c>
      <c r="AA65" s="205">
        <v>6.4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11.58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37.340000000000003</v>
      </c>
      <c r="L66" s="205">
        <v>46.7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5.54</v>
      </c>
      <c r="R66" s="205">
        <v>7.35</v>
      </c>
      <c r="S66" s="205">
        <v>4.7699999999999996</v>
      </c>
      <c r="T66" s="205">
        <v>1.41</v>
      </c>
      <c r="U66" s="205">
        <v>8.9499999999999993</v>
      </c>
      <c r="V66" s="205">
        <v>5.27</v>
      </c>
      <c r="W66" s="205">
        <v>0.43</v>
      </c>
      <c r="X66" s="205">
        <v>1.37</v>
      </c>
      <c r="Y66" s="205">
        <v>0</v>
      </c>
      <c r="Z66" s="205">
        <v>2.44</v>
      </c>
      <c r="AA66" s="205">
        <v>6.4</v>
      </c>
      <c r="AB66" s="205">
        <v>0</v>
      </c>
      <c r="AC66" s="205">
        <v>12.74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11.58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37.340000000000003</v>
      </c>
      <c r="L67" s="205">
        <v>46.78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5.54</v>
      </c>
      <c r="R67" s="205">
        <v>7.63</v>
      </c>
      <c r="S67" s="205">
        <v>4.82</v>
      </c>
      <c r="T67" s="205">
        <v>1.41</v>
      </c>
      <c r="U67" s="205">
        <v>8.9499999999999993</v>
      </c>
      <c r="V67" s="205">
        <v>5.27</v>
      </c>
      <c r="W67" s="205">
        <v>0.43</v>
      </c>
      <c r="X67" s="205">
        <v>1.37</v>
      </c>
      <c r="Y67" s="205">
        <v>0</v>
      </c>
      <c r="Z67" s="205">
        <v>2.44</v>
      </c>
      <c r="AA67" s="205">
        <v>6.4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11.58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37.340000000000003</v>
      </c>
      <c r="L68" s="205">
        <v>46.78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5.54</v>
      </c>
      <c r="R68" s="205">
        <v>7.63</v>
      </c>
      <c r="S68" s="205">
        <v>4.82</v>
      </c>
      <c r="T68" s="205">
        <v>1.41</v>
      </c>
      <c r="U68" s="205">
        <v>8.9499999999999993</v>
      </c>
      <c r="V68" s="205">
        <v>5.27</v>
      </c>
      <c r="W68" s="205">
        <v>0.43</v>
      </c>
      <c r="X68" s="205">
        <v>1.37</v>
      </c>
      <c r="Y68" s="205">
        <v>0</v>
      </c>
      <c r="Z68" s="205">
        <v>2.44</v>
      </c>
      <c r="AA68" s="205">
        <v>6.4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11.58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21.98</v>
      </c>
      <c r="J69" s="205">
        <v>1.39</v>
      </c>
      <c r="K69" s="205">
        <v>37.340000000000003</v>
      </c>
      <c r="L69" s="205">
        <v>46.78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5.54</v>
      </c>
      <c r="R69" s="205">
        <v>7.77</v>
      </c>
      <c r="S69" s="205">
        <v>4.84</v>
      </c>
      <c r="T69" s="205">
        <v>1.41</v>
      </c>
      <c r="U69" s="205">
        <v>8.9499999999999993</v>
      </c>
      <c r="V69" s="205">
        <v>0.19</v>
      </c>
      <c r="W69" s="205">
        <v>0.43</v>
      </c>
      <c r="X69" s="205">
        <v>1.37</v>
      </c>
      <c r="Y69" s="205">
        <v>0</v>
      </c>
      <c r="Z69" s="205">
        <v>2.44</v>
      </c>
      <c r="AA69" s="205">
        <v>0.84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13.34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20.59</v>
      </c>
      <c r="J70" s="205">
        <v>2.78</v>
      </c>
      <c r="K70" s="205">
        <v>21.79</v>
      </c>
      <c r="L70" s="205">
        <v>22.09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5.54</v>
      </c>
      <c r="R70" s="205">
        <v>1.1399999999999999</v>
      </c>
      <c r="S70" s="205">
        <v>0.92</v>
      </c>
      <c r="T70" s="205">
        <v>1.41</v>
      </c>
      <c r="U70" s="205">
        <v>8.9499999999999993</v>
      </c>
      <c r="V70" s="205">
        <v>0.19</v>
      </c>
      <c r="W70" s="205">
        <v>0.43</v>
      </c>
      <c r="X70" s="205">
        <v>1.37</v>
      </c>
      <c r="Y70" s="205">
        <v>0</v>
      </c>
      <c r="Z70" s="205">
        <v>2.44</v>
      </c>
      <c r="AA70" s="205">
        <v>0.84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19.2</v>
      </c>
      <c r="J71" s="205">
        <v>2.78</v>
      </c>
      <c r="K71" s="205">
        <v>21.79</v>
      </c>
      <c r="L71" s="205">
        <v>22.09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5.54</v>
      </c>
      <c r="R71" s="205">
        <v>1.1399999999999999</v>
      </c>
      <c r="S71" s="205">
        <v>0.92</v>
      </c>
      <c r="T71" s="205">
        <v>1.41</v>
      </c>
      <c r="U71" s="205">
        <v>8.9499999999999993</v>
      </c>
      <c r="V71" s="205">
        <v>0.19</v>
      </c>
      <c r="W71" s="205">
        <v>3.14</v>
      </c>
      <c r="X71" s="205">
        <v>1.37</v>
      </c>
      <c r="Y71" s="205">
        <v>0</v>
      </c>
      <c r="Z71" s="205">
        <v>2.44</v>
      </c>
      <c r="AA71" s="205">
        <v>0.84</v>
      </c>
      <c r="AB71" s="205">
        <v>0</v>
      </c>
      <c r="AC71" s="205">
        <v>12.74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-58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17.809999999999999</v>
      </c>
      <c r="J72" s="205">
        <v>2.78</v>
      </c>
      <c r="K72" s="205">
        <v>21.79</v>
      </c>
      <c r="L72" s="205">
        <v>22.09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5.54</v>
      </c>
      <c r="R72" s="205">
        <v>1.1399999999999999</v>
      </c>
      <c r="S72" s="205">
        <v>0.92</v>
      </c>
      <c r="T72" s="205">
        <v>1.41</v>
      </c>
      <c r="U72" s="205">
        <v>8.9499999999999993</v>
      </c>
      <c r="V72" s="205">
        <v>0.19</v>
      </c>
      <c r="W72" s="205">
        <v>3.14</v>
      </c>
      <c r="X72" s="205">
        <v>1.37</v>
      </c>
      <c r="Y72" s="205">
        <v>0</v>
      </c>
      <c r="Z72" s="205">
        <v>2.44</v>
      </c>
      <c r="AA72" s="205">
        <v>0.84</v>
      </c>
      <c r="AB72" s="205">
        <v>0</v>
      </c>
      <c r="AC72" s="205">
        <v>12.74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-58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15.03</v>
      </c>
      <c r="J73" s="205">
        <v>4.17</v>
      </c>
      <c r="K73" s="205">
        <v>21.79</v>
      </c>
      <c r="L73" s="205">
        <v>22.38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5.54</v>
      </c>
      <c r="R73" s="205">
        <v>1.1399999999999999</v>
      </c>
      <c r="S73" s="205">
        <v>0.92</v>
      </c>
      <c r="T73" s="205">
        <v>1.41</v>
      </c>
      <c r="U73" s="205">
        <v>8.9499999999999993</v>
      </c>
      <c r="V73" s="205">
        <v>0.19</v>
      </c>
      <c r="W73" s="205">
        <v>3.14</v>
      </c>
      <c r="X73" s="205">
        <v>1.37</v>
      </c>
      <c r="Y73" s="205">
        <v>0</v>
      </c>
      <c r="Z73" s="205">
        <v>2.44</v>
      </c>
      <c r="AA73" s="205">
        <v>0.84</v>
      </c>
      <c r="AB73" s="205">
        <v>0</v>
      </c>
      <c r="AC73" s="205">
        <v>12.74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-58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15.03</v>
      </c>
      <c r="J74" s="205">
        <v>4.17</v>
      </c>
      <c r="K74" s="205">
        <v>21.79</v>
      </c>
      <c r="L74" s="205">
        <v>26.69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5.54</v>
      </c>
      <c r="R74" s="205">
        <v>1.1399999999999999</v>
      </c>
      <c r="S74" s="205">
        <v>0.92</v>
      </c>
      <c r="T74" s="205">
        <v>1.41</v>
      </c>
      <c r="U74" s="205">
        <v>8.9499999999999993</v>
      </c>
      <c r="V74" s="205">
        <v>0.19</v>
      </c>
      <c r="W74" s="205">
        <v>3.14</v>
      </c>
      <c r="X74" s="205">
        <v>1.37</v>
      </c>
      <c r="Y74" s="205">
        <v>0</v>
      </c>
      <c r="Z74" s="205">
        <v>2.44</v>
      </c>
      <c r="AA74" s="205">
        <v>0.84</v>
      </c>
      <c r="AB74" s="205">
        <v>0</v>
      </c>
      <c r="AC74" s="205">
        <v>12.74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-58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15.03</v>
      </c>
      <c r="J75" s="205">
        <v>4.17</v>
      </c>
      <c r="K75" s="205">
        <v>21.79</v>
      </c>
      <c r="L75" s="205">
        <v>21.91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5.54</v>
      </c>
      <c r="R75" s="205">
        <v>1.1399999999999999</v>
      </c>
      <c r="S75" s="205">
        <v>0.92</v>
      </c>
      <c r="T75" s="205">
        <v>1.41</v>
      </c>
      <c r="U75" s="205">
        <v>8.9499999999999993</v>
      </c>
      <c r="V75" s="205">
        <v>0.19</v>
      </c>
      <c r="W75" s="205">
        <v>3.14</v>
      </c>
      <c r="X75" s="205">
        <v>1.37</v>
      </c>
      <c r="Y75" s="205">
        <v>0</v>
      </c>
      <c r="Z75" s="205">
        <v>2.44</v>
      </c>
      <c r="AA75" s="205">
        <v>0.84</v>
      </c>
      <c r="AB75" s="205">
        <v>0</v>
      </c>
      <c r="AC75" s="205">
        <v>12.38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-57.71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15.03</v>
      </c>
      <c r="J76" s="205">
        <v>4.17</v>
      </c>
      <c r="K76" s="205">
        <v>21.79</v>
      </c>
      <c r="L76" s="205">
        <v>21.91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5.54</v>
      </c>
      <c r="R76" s="205">
        <v>1.1399999999999999</v>
      </c>
      <c r="S76" s="205">
        <v>0.92</v>
      </c>
      <c r="T76" s="205">
        <v>1.41</v>
      </c>
      <c r="U76" s="205">
        <v>8.9499999999999993</v>
      </c>
      <c r="V76" s="205">
        <v>0.19</v>
      </c>
      <c r="W76" s="205">
        <v>3.14</v>
      </c>
      <c r="X76" s="205">
        <v>1.37</v>
      </c>
      <c r="Y76" s="205">
        <v>0</v>
      </c>
      <c r="Z76" s="205">
        <v>2.44</v>
      </c>
      <c r="AA76" s="205">
        <v>0.84</v>
      </c>
      <c r="AB76" s="205">
        <v>0</v>
      </c>
      <c r="AC76" s="205">
        <v>12.38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-57.71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15.03</v>
      </c>
      <c r="J77" s="205">
        <v>4.17</v>
      </c>
      <c r="K77" s="205">
        <v>21.79</v>
      </c>
      <c r="L77" s="205">
        <v>21.91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5.54</v>
      </c>
      <c r="R77" s="205">
        <v>1.1399999999999999</v>
      </c>
      <c r="S77" s="205">
        <v>0.92</v>
      </c>
      <c r="T77" s="205">
        <v>1.41</v>
      </c>
      <c r="U77" s="205">
        <v>8.9499999999999993</v>
      </c>
      <c r="V77" s="205">
        <v>0.19</v>
      </c>
      <c r="W77" s="205">
        <v>3.14</v>
      </c>
      <c r="X77" s="205">
        <v>1.37</v>
      </c>
      <c r="Y77" s="205">
        <v>0</v>
      </c>
      <c r="Z77" s="205">
        <v>2.44</v>
      </c>
      <c r="AA77" s="205">
        <v>0.84</v>
      </c>
      <c r="AB77" s="205">
        <v>0</v>
      </c>
      <c r="AC77" s="205">
        <v>12.38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15.03</v>
      </c>
      <c r="J78" s="205">
        <v>4.17</v>
      </c>
      <c r="K78" s="205">
        <v>21.79</v>
      </c>
      <c r="L78" s="205">
        <v>21.91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5.54</v>
      </c>
      <c r="R78" s="205">
        <v>1.1399999999999999</v>
      </c>
      <c r="S78" s="205">
        <v>0.92</v>
      </c>
      <c r="T78" s="205">
        <v>1.41</v>
      </c>
      <c r="U78" s="205">
        <v>8.9499999999999993</v>
      </c>
      <c r="V78" s="205">
        <v>0.19</v>
      </c>
      <c r="W78" s="205">
        <v>3.14</v>
      </c>
      <c r="X78" s="205">
        <v>1.37</v>
      </c>
      <c r="Y78" s="205">
        <v>0</v>
      </c>
      <c r="Z78" s="205">
        <v>2.44</v>
      </c>
      <c r="AA78" s="205">
        <v>0.84</v>
      </c>
      <c r="AB78" s="205">
        <v>0</v>
      </c>
      <c r="AC78" s="205">
        <v>12.38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15.03</v>
      </c>
      <c r="J79" s="205">
        <v>4.17</v>
      </c>
      <c r="K79" s="205">
        <v>20.59</v>
      </c>
      <c r="L79" s="205">
        <v>21.91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5.54</v>
      </c>
      <c r="R79" s="205">
        <v>1.1399999999999999</v>
      </c>
      <c r="S79" s="205">
        <v>0.92</v>
      </c>
      <c r="T79" s="205">
        <v>1.41</v>
      </c>
      <c r="U79" s="205">
        <v>8.9499999999999993</v>
      </c>
      <c r="V79" s="205">
        <v>0.19</v>
      </c>
      <c r="W79" s="205">
        <v>3.14</v>
      </c>
      <c r="X79" s="205">
        <v>1.37</v>
      </c>
      <c r="Y79" s="205">
        <v>0</v>
      </c>
      <c r="Z79" s="205">
        <v>2.44</v>
      </c>
      <c r="AA79" s="205">
        <v>0.84</v>
      </c>
      <c r="AB79" s="205">
        <v>0</v>
      </c>
      <c r="AC79" s="205">
        <v>12.38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0.4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15.03</v>
      </c>
      <c r="J80" s="205">
        <v>4.17</v>
      </c>
      <c r="K80" s="205">
        <v>20.59</v>
      </c>
      <c r="L80" s="205">
        <v>21.91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5.54</v>
      </c>
      <c r="R80" s="205">
        <v>1.1399999999999999</v>
      </c>
      <c r="S80" s="205">
        <v>0.92</v>
      </c>
      <c r="T80" s="205">
        <v>1.41</v>
      </c>
      <c r="U80" s="205">
        <v>8.9499999999999993</v>
      </c>
      <c r="V80" s="205">
        <v>0.19</v>
      </c>
      <c r="W80" s="205">
        <v>3.14</v>
      </c>
      <c r="X80" s="205">
        <v>1.37</v>
      </c>
      <c r="Y80" s="205">
        <v>0</v>
      </c>
      <c r="Z80" s="205">
        <v>2.44</v>
      </c>
      <c r="AA80" s="205">
        <v>0.84</v>
      </c>
      <c r="AB80" s="205">
        <v>0</v>
      </c>
      <c r="AC80" s="205">
        <v>12.38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0.4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15.03</v>
      </c>
      <c r="J81" s="205">
        <v>4.17</v>
      </c>
      <c r="K81" s="205">
        <v>20.59</v>
      </c>
      <c r="L81" s="205">
        <v>21.91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5.54</v>
      </c>
      <c r="R81" s="205">
        <v>1.1399999999999999</v>
      </c>
      <c r="S81" s="205">
        <v>0.92</v>
      </c>
      <c r="T81" s="205">
        <v>1.41</v>
      </c>
      <c r="U81" s="205">
        <v>8.9499999999999993</v>
      </c>
      <c r="V81" s="205">
        <v>0.19</v>
      </c>
      <c r="W81" s="205">
        <v>3.14</v>
      </c>
      <c r="X81" s="205">
        <v>1.37</v>
      </c>
      <c r="Y81" s="205">
        <v>0</v>
      </c>
      <c r="Z81" s="205">
        <v>2.44</v>
      </c>
      <c r="AA81" s="205">
        <v>0.84</v>
      </c>
      <c r="AB81" s="205">
        <v>0</v>
      </c>
      <c r="AC81" s="205">
        <v>12.38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0.4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15.03</v>
      </c>
      <c r="J82" s="205">
        <v>4.17</v>
      </c>
      <c r="K82" s="205">
        <v>20.59</v>
      </c>
      <c r="L82" s="205">
        <v>21.91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5.54</v>
      </c>
      <c r="R82" s="205">
        <v>1.1399999999999999</v>
      </c>
      <c r="S82" s="205">
        <v>0.92</v>
      </c>
      <c r="T82" s="205">
        <v>1.41</v>
      </c>
      <c r="U82" s="205">
        <v>8.9499999999999993</v>
      </c>
      <c r="V82" s="205">
        <v>0.19</v>
      </c>
      <c r="W82" s="205">
        <v>3.14</v>
      </c>
      <c r="X82" s="205">
        <v>1.37</v>
      </c>
      <c r="Y82" s="205">
        <v>0</v>
      </c>
      <c r="Z82" s="205">
        <v>2.44</v>
      </c>
      <c r="AA82" s="205">
        <v>0.84</v>
      </c>
      <c r="AB82" s="205">
        <v>0</v>
      </c>
      <c r="AC82" s="205">
        <v>12.03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0.4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15.03</v>
      </c>
      <c r="J83" s="205">
        <v>4.17</v>
      </c>
      <c r="K83" s="205">
        <v>20.59</v>
      </c>
      <c r="L83" s="205">
        <v>21.91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5.54</v>
      </c>
      <c r="R83" s="205">
        <v>1.1399999999999999</v>
      </c>
      <c r="S83" s="205">
        <v>0.92</v>
      </c>
      <c r="T83" s="205">
        <v>1.41</v>
      </c>
      <c r="U83" s="205">
        <v>8.9499999999999993</v>
      </c>
      <c r="V83" s="205">
        <v>0.19</v>
      </c>
      <c r="W83" s="205">
        <v>0.43</v>
      </c>
      <c r="X83" s="205">
        <v>1.37</v>
      </c>
      <c r="Y83" s="205">
        <v>0</v>
      </c>
      <c r="Z83" s="205">
        <v>2.44</v>
      </c>
      <c r="AA83" s="205">
        <v>0.84</v>
      </c>
      <c r="AB83" s="205">
        <v>0</v>
      </c>
      <c r="AC83" s="205">
        <v>12.03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0.4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15.03</v>
      </c>
      <c r="J84" s="205">
        <v>4.17</v>
      </c>
      <c r="K84" s="205">
        <v>20.59</v>
      </c>
      <c r="L84" s="205">
        <v>21.91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5.54</v>
      </c>
      <c r="R84" s="205">
        <v>1.1399999999999999</v>
      </c>
      <c r="S84" s="205">
        <v>0.92</v>
      </c>
      <c r="T84" s="205">
        <v>1.41</v>
      </c>
      <c r="U84" s="205">
        <v>8.9499999999999993</v>
      </c>
      <c r="V84" s="205">
        <v>0.19</v>
      </c>
      <c r="W84" s="205">
        <v>0.43</v>
      </c>
      <c r="X84" s="205">
        <v>1.37</v>
      </c>
      <c r="Y84" s="205">
        <v>0</v>
      </c>
      <c r="Z84" s="205">
        <v>2.44</v>
      </c>
      <c r="AA84" s="205">
        <v>0.84</v>
      </c>
      <c r="AB84" s="205">
        <v>0</v>
      </c>
      <c r="AC84" s="205">
        <v>12.03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0.4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15.03</v>
      </c>
      <c r="J85" s="205">
        <v>4.17</v>
      </c>
      <c r="K85" s="205">
        <v>20.59</v>
      </c>
      <c r="L85" s="205">
        <v>21.91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5.54</v>
      </c>
      <c r="R85" s="205">
        <v>0.77</v>
      </c>
      <c r="S85" s="205">
        <v>0.7</v>
      </c>
      <c r="T85" s="205">
        <v>1.41</v>
      </c>
      <c r="U85" s="205">
        <v>8.9499999999999993</v>
      </c>
      <c r="V85" s="205">
        <v>0.19</v>
      </c>
      <c r="W85" s="205">
        <v>0.43</v>
      </c>
      <c r="X85" s="205">
        <v>1.37</v>
      </c>
      <c r="Y85" s="205">
        <v>0</v>
      </c>
      <c r="Z85" s="205">
        <v>2.44</v>
      </c>
      <c r="AA85" s="205">
        <v>0.84</v>
      </c>
      <c r="AB85" s="205">
        <v>0</v>
      </c>
      <c r="AC85" s="205">
        <v>12.03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0.4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15.03</v>
      </c>
      <c r="J86" s="205">
        <v>4.17</v>
      </c>
      <c r="K86" s="205">
        <v>36.19</v>
      </c>
      <c r="L86" s="205">
        <v>46.7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5.54</v>
      </c>
      <c r="R86" s="205">
        <v>6.65</v>
      </c>
      <c r="S86" s="205">
        <v>4.47</v>
      </c>
      <c r="T86" s="205">
        <v>1.41</v>
      </c>
      <c r="U86" s="205">
        <v>8.9499999999999993</v>
      </c>
      <c r="V86" s="205">
        <v>0.19</v>
      </c>
      <c r="W86" s="205">
        <v>0.43</v>
      </c>
      <c r="X86" s="205">
        <v>1.37</v>
      </c>
      <c r="Y86" s="205">
        <v>0</v>
      </c>
      <c r="Z86" s="205">
        <v>2.44</v>
      </c>
      <c r="AA86" s="205">
        <v>0.84</v>
      </c>
      <c r="AB86" s="205">
        <v>0</v>
      </c>
      <c r="AC86" s="205">
        <v>12.03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0.4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8.82</v>
      </c>
      <c r="H87" s="205">
        <v>0</v>
      </c>
      <c r="I87" s="205">
        <v>15.03</v>
      </c>
      <c r="J87" s="205">
        <v>4.17</v>
      </c>
      <c r="K87" s="205">
        <v>36.19</v>
      </c>
      <c r="L87" s="205">
        <v>46.7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5.54</v>
      </c>
      <c r="R87" s="205">
        <v>5.35</v>
      </c>
      <c r="S87" s="205">
        <v>4.8</v>
      </c>
      <c r="T87" s="205">
        <v>1.41</v>
      </c>
      <c r="U87" s="205">
        <v>8.9499999999999993</v>
      </c>
      <c r="V87" s="205">
        <v>5.27</v>
      </c>
      <c r="W87" s="205">
        <v>0.43</v>
      </c>
      <c r="X87" s="205">
        <v>1.37</v>
      </c>
      <c r="Y87" s="205">
        <v>0</v>
      </c>
      <c r="Z87" s="205">
        <v>2.44</v>
      </c>
      <c r="AA87" s="205">
        <v>0.84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8.82</v>
      </c>
      <c r="H88" s="205">
        <v>0</v>
      </c>
      <c r="I88" s="205">
        <v>15.03</v>
      </c>
      <c r="J88" s="205">
        <v>4.17</v>
      </c>
      <c r="K88" s="205">
        <v>36.19</v>
      </c>
      <c r="L88" s="205">
        <v>46.7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5.54</v>
      </c>
      <c r="R88" s="205">
        <v>5.35</v>
      </c>
      <c r="S88" s="205">
        <v>4.74</v>
      </c>
      <c r="T88" s="205">
        <v>1.41</v>
      </c>
      <c r="U88" s="205">
        <v>8.9499999999999993</v>
      </c>
      <c r="V88" s="205">
        <v>5.27</v>
      </c>
      <c r="W88" s="205">
        <v>0.43</v>
      </c>
      <c r="X88" s="205">
        <v>1.37</v>
      </c>
      <c r="Y88" s="205">
        <v>0</v>
      </c>
      <c r="Z88" s="205">
        <v>2.44</v>
      </c>
      <c r="AA88" s="205">
        <v>0.84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8.82</v>
      </c>
      <c r="H89" s="205">
        <v>0</v>
      </c>
      <c r="I89" s="205">
        <v>15.03</v>
      </c>
      <c r="J89" s="205">
        <v>4.17</v>
      </c>
      <c r="K89" s="205">
        <v>36.19</v>
      </c>
      <c r="L89" s="205">
        <v>46.7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5.54</v>
      </c>
      <c r="R89" s="205">
        <v>5.35</v>
      </c>
      <c r="S89" s="205">
        <v>4.74</v>
      </c>
      <c r="T89" s="205">
        <v>1.41</v>
      </c>
      <c r="U89" s="205">
        <v>8.9499999999999993</v>
      </c>
      <c r="V89" s="205">
        <v>5.27</v>
      </c>
      <c r="W89" s="205">
        <v>0.43</v>
      </c>
      <c r="X89" s="205">
        <v>1.37</v>
      </c>
      <c r="Y89" s="205">
        <v>0</v>
      </c>
      <c r="Z89" s="205">
        <v>2.44</v>
      </c>
      <c r="AA89" s="205">
        <v>0.84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8.82</v>
      </c>
      <c r="H90" s="205">
        <v>0</v>
      </c>
      <c r="I90" s="205">
        <v>15.03</v>
      </c>
      <c r="J90" s="205">
        <v>4.17</v>
      </c>
      <c r="K90" s="205">
        <v>36.19</v>
      </c>
      <c r="L90" s="205">
        <v>46.7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5.54</v>
      </c>
      <c r="R90" s="205">
        <v>5.35</v>
      </c>
      <c r="S90" s="205">
        <v>4.74</v>
      </c>
      <c r="T90" s="205">
        <v>1.41</v>
      </c>
      <c r="U90" s="205">
        <v>8.9499999999999993</v>
      </c>
      <c r="V90" s="205">
        <v>5.27</v>
      </c>
      <c r="W90" s="205">
        <v>0.43</v>
      </c>
      <c r="X90" s="205">
        <v>1.37</v>
      </c>
      <c r="Y90" s="205">
        <v>0</v>
      </c>
      <c r="Z90" s="205">
        <v>2.44</v>
      </c>
      <c r="AA90" s="205">
        <v>0.84</v>
      </c>
      <c r="AB90" s="205">
        <v>0</v>
      </c>
      <c r="AC90" s="205">
        <v>12.03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8.82</v>
      </c>
      <c r="H91" s="205">
        <v>0</v>
      </c>
      <c r="I91" s="205">
        <v>19.2</v>
      </c>
      <c r="J91" s="205">
        <v>0</v>
      </c>
      <c r="K91" s="205">
        <v>36.19</v>
      </c>
      <c r="L91" s="205">
        <v>46.7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5.54</v>
      </c>
      <c r="R91" s="205">
        <v>5.49</v>
      </c>
      <c r="S91" s="205">
        <v>4.7699999999999996</v>
      </c>
      <c r="T91" s="205">
        <v>1.41</v>
      </c>
      <c r="U91" s="205">
        <v>8.9499999999999993</v>
      </c>
      <c r="V91" s="205">
        <v>5.27</v>
      </c>
      <c r="W91" s="205">
        <v>0.43</v>
      </c>
      <c r="X91" s="205">
        <v>1.37</v>
      </c>
      <c r="Y91" s="205">
        <v>0</v>
      </c>
      <c r="Z91" s="205">
        <v>2.44</v>
      </c>
      <c r="AA91" s="205">
        <v>0.84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8.82</v>
      </c>
      <c r="H92" s="205">
        <v>0</v>
      </c>
      <c r="I92" s="205">
        <v>19.2</v>
      </c>
      <c r="J92" s="205">
        <v>0</v>
      </c>
      <c r="K92" s="205">
        <v>36.19</v>
      </c>
      <c r="L92" s="205">
        <v>46.7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5.54</v>
      </c>
      <c r="R92" s="205">
        <v>5.35</v>
      </c>
      <c r="S92" s="205">
        <v>4.74</v>
      </c>
      <c r="T92" s="205">
        <v>1.41</v>
      </c>
      <c r="U92" s="205">
        <v>8.9499999999999993</v>
      </c>
      <c r="V92" s="205">
        <v>5.27</v>
      </c>
      <c r="W92" s="205">
        <v>0.43</v>
      </c>
      <c r="X92" s="205">
        <v>1.37</v>
      </c>
      <c r="Y92" s="205">
        <v>0</v>
      </c>
      <c r="Z92" s="205">
        <v>2.44</v>
      </c>
      <c r="AA92" s="205">
        <v>0.84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8.82</v>
      </c>
      <c r="H93" s="205">
        <v>0</v>
      </c>
      <c r="I93" s="205">
        <v>19.2</v>
      </c>
      <c r="J93" s="205">
        <v>0</v>
      </c>
      <c r="K93" s="205">
        <v>36.19</v>
      </c>
      <c r="L93" s="205">
        <v>46.7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5.54</v>
      </c>
      <c r="R93" s="205">
        <v>5.35</v>
      </c>
      <c r="S93" s="205">
        <v>4.63</v>
      </c>
      <c r="T93" s="205">
        <v>1.41</v>
      </c>
      <c r="U93" s="205">
        <v>8.9499999999999993</v>
      </c>
      <c r="V93" s="205">
        <v>5.27</v>
      </c>
      <c r="W93" s="205">
        <v>0.43</v>
      </c>
      <c r="X93" s="205">
        <v>1.37</v>
      </c>
      <c r="Y93" s="205">
        <v>0</v>
      </c>
      <c r="Z93" s="205">
        <v>2.44</v>
      </c>
      <c r="AA93" s="205">
        <v>13.89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8.82</v>
      </c>
      <c r="H94" s="205">
        <v>0</v>
      </c>
      <c r="I94" s="205">
        <v>19.2</v>
      </c>
      <c r="J94" s="205">
        <v>0</v>
      </c>
      <c r="K94" s="205">
        <v>36.76</v>
      </c>
      <c r="L94" s="205">
        <v>46.7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5.54</v>
      </c>
      <c r="R94" s="205">
        <v>5.35</v>
      </c>
      <c r="S94" s="205">
        <v>4.63</v>
      </c>
      <c r="T94" s="205">
        <v>1.41</v>
      </c>
      <c r="U94" s="205">
        <v>8.9499999999999993</v>
      </c>
      <c r="V94" s="205">
        <v>5.27</v>
      </c>
      <c r="W94" s="205">
        <v>0.43</v>
      </c>
      <c r="X94" s="205">
        <v>1.37</v>
      </c>
      <c r="Y94" s="205">
        <v>0</v>
      </c>
      <c r="Z94" s="205">
        <v>38.56</v>
      </c>
      <c r="AA94" s="205">
        <v>13.89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8.82</v>
      </c>
      <c r="H95" s="205">
        <v>0</v>
      </c>
      <c r="I95" s="205">
        <v>23.37</v>
      </c>
      <c r="J95" s="205">
        <v>0</v>
      </c>
      <c r="K95" s="205">
        <v>36.68</v>
      </c>
      <c r="L95" s="205">
        <v>46.7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5.54</v>
      </c>
      <c r="R95" s="205">
        <v>5.35</v>
      </c>
      <c r="S95" s="205">
        <v>4.63</v>
      </c>
      <c r="T95" s="205">
        <v>1.41</v>
      </c>
      <c r="U95" s="205">
        <v>8.9499999999999993</v>
      </c>
      <c r="V95" s="205">
        <v>5.27</v>
      </c>
      <c r="W95" s="205">
        <v>0.43</v>
      </c>
      <c r="X95" s="205">
        <v>1.37</v>
      </c>
      <c r="Y95" s="205">
        <v>0</v>
      </c>
      <c r="Z95" s="205">
        <v>38.56</v>
      </c>
      <c r="AA95" s="205">
        <v>0.84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8.82</v>
      </c>
      <c r="H96" s="205">
        <v>0</v>
      </c>
      <c r="I96" s="205">
        <v>23.37</v>
      </c>
      <c r="J96" s="205">
        <v>0</v>
      </c>
      <c r="K96" s="205">
        <v>36.68</v>
      </c>
      <c r="L96" s="205">
        <v>46.7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5.54</v>
      </c>
      <c r="R96" s="205">
        <v>5.35</v>
      </c>
      <c r="S96" s="205">
        <v>4.63</v>
      </c>
      <c r="T96" s="205">
        <v>1.41</v>
      </c>
      <c r="U96" s="205">
        <v>8.9499999999999993</v>
      </c>
      <c r="V96" s="205">
        <v>5.27</v>
      </c>
      <c r="W96" s="205">
        <v>0.43</v>
      </c>
      <c r="X96" s="205">
        <v>1.37</v>
      </c>
      <c r="Y96" s="205">
        <v>0</v>
      </c>
      <c r="Z96" s="205">
        <v>38.56</v>
      </c>
      <c r="AA96" s="205">
        <v>13.61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8.82</v>
      </c>
      <c r="H97" s="205">
        <v>0</v>
      </c>
      <c r="I97" s="205">
        <v>23.37</v>
      </c>
      <c r="J97" s="205">
        <v>0</v>
      </c>
      <c r="K97" s="205">
        <v>36.68</v>
      </c>
      <c r="L97" s="205">
        <v>46.7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5.54</v>
      </c>
      <c r="R97" s="205">
        <v>5.35</v>
      </c>
      <c r="S97" s="205">
        <v>4.63</v>
      </c>
      <c r="T97" s="205">
        <v>1.41</v>
      </c>
      <c r="U97" s="205">
        <v>8.9499999999999993</v>
      </c>
      <c r="V97" s="205">
        <v>5.27</v>
      </c>
      <c r="W97" s="205">
        <v>0.43</v>
      </c>
      <c r="X97" s="205">
        <v>1.37</v>
      </c>
      <c r="Y97" s="205">
        <v>0</v>
      </c>
      <c r="Z97" s="205">
        <v>38.56</v>
      </c>
      <c r="AA97" s="205">
        <v>13.61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8.82</v>
      </c>
      <c r="H98" s="205">
        <v>0</v>
      </c>
      <c r="I98" s="205">
        <v>23.37</v>
      </c>
      <c r="J98" s="205">
        <v>0</v>
      </c>
      <c r="K98" s="205">
        <v>36.68</v>
      </c>
      <c r="L98" s="205">
        <v>46.7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5.54</v>
      </c>
      <c r="R98" s="205">
        <v>5.35</v>
      </c>
      <c r="S98" s="205">
        <v>4.63</v>
      </c>
      <c r="T98" s="205">
        <v>1.41</v>
      </c>
      <c r="U98" s="205">
        <v>8.9499999999999993</v>
      </c>
      <c r="V98" s="205">
        <v>5.27</v>
      </c>
      <c r="W98" s="205">
        <v>0.43</v>
      </c>
      <c r="X98" s="205">
        <v>1.37</v>
      </c>
      <c r="Y98" s="205">
        <v>0</v>
      </c>
      <c r="Z98" s="205">
        <v>38.56</v>
      </c>
      <c r="AA98" s="205">
        <v>13.61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2.8985000000000025E-2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0.4607599999999995</v>
      </c>
      <c r="J99">
        <f t="shared" si="0"/>
        <v>4.413249999999997E-2</v>
      </c>
      <c r="K99">
        <f t="shared" si="0"/>
        <v>0.8353799999999999</v>
      </c>
      <c r="L99">
        <f t="shared" si="0"/>
        <v>1.0231474999999988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0.13296000000000019</v>
      </c>
      <c r="R99">
        <f t="shared" si="0"/>
        <v>0.14997500000000002</v>
      </c>
      <c r="S99">
        <f t="shared" si="0"/>
        <v>9.9645000000000039E-2</v>
      </c>
      <c r="T99">
        <f t="shared" si="0"/>
        <v>3.383999999999994E-2</v>
      </c>
      <c r="U99">
        <f t="shared" si="0"/>
        <v>0.21480000000000032</v>
      </c>
      <c r="V99">
        <f t="shared" si="0"/>
        <v>9.5999999999999933E-2</v>
      </c>
      <c r="W99">
        <f t="shared" si="0"/>
        <v>4.9015000000000003E-2</v>
      </c>
      <c r="X99">
        <f t="shared" si="0"/>
        <v>9.8405000000000048E-2</v>
      </c>
      <c r="Y99">
        <f t="shared" si="0"/>
        <v>0</v>
      </c>
      <c r="Z99">
        <f t="shared" si="0"/>
        <v>0.44762000000000041</v>
      </c>
      <c r="AA99">
        <f t="shared" si="0"/>
        <v>0.18209750000000002</v>
      </c>
      <c r="AB99">
        <f t="shared" si="0"/>
        <v>0</v>
      </c>
      <c r="AC99">
        <f t="shared" si="0"/>
        <v>0.29442000000000002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0.12359000000000006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1.21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1.21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1.21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1.21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-1.1100000000000001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-1.1100000000000001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-2.1800000000000002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-2.1800000000000002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-11.18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-2.1800000000000002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-2.1800000000000002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-2.1800000000000002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-2.1800000000000002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-9.18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9.1050000000000055E-3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2.31</v>
      </c>
      <c r="J3" s="205">
        <v>0.16</v>
      </c>
      <c r="K3" s="205">
        <v>2.59</v>
      </c>
      <c r="L3" s="205">
        <v>0.08</v>
      </c>
      <c r="M3" s="205">
        <v>0.09</v>
      </c>
      <c r="N3" s="205">
        <v>0.09</v>
      </c>
      <c r="O3" s="205">
        <v>0.1</v>
      </c>
      <c r="P3" s="205">
        <v>4.83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5.35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2.31</v>
      </c>
      <c r="J4" s="205">
        <v>0.16</v>
      </c>
      <c r="K4" s="205">
        <v>2.59</v>
      </c>
      <c r="L4" s="205">
        <v>0.08</v>
      </c>
      <c r="M4" s="205">
        <v>0.09</v>
      </c>
      <c r="N4" s="205">
        <v>0.09</v>
      </c>
      <c r="O4" s="205">
        <v>0.1</v>
      </c>
      <c r="P4" s="205">
        <v>4.83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5.35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2.31</v>
      </c>
      <c r="J5" s="205">
        <v>0.16</v>
      </c>
      <c r="K5" s="205">
        <v>2.59</v>
      </c>
      <c r="L5" s="205">
        <v>0.08</v>
      </c>
      <c r="M5" s="205">
        <v>0.09</v>
      </c>
      <c r="N5" s="205">
        <v>0.09</v>
      </c>
      <c r="O5" s="205">
        <v>0.1</v>
      </c>
      <c r="P5" s="205">
        <v>4.83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5.35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2.31</v>
      </c>
      <c r="J6" s="205">
        <v>0.16</v>
      </c>
      <c r="K6" s="205">
        <v>2.59</v>
      </c>
      <c r="L6" s="205">
        <v>0.08</v>
      </c>
      <c r="M6" s="205">
        <v>0.09</v>
      </c>
      <c r="N6" s="205">
        <v>0.09</v>
      </c>
      <c r="O6" s="205">
        <v>0.1</v>
      </c>
      <c r="P6" s="205">
        <v>4.83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5.35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2.31</v>
      </c>
      <c r="J7" s="205">
        <v>0.16</v>
      </c>
      <c r="K7" s="205">
        <v>2.59</v>
      </c>
      <c r="L7" s="205">
        <v>0.08</v>
      </c>
      <c r="M7" s="205">
        <v>0.09</v>
      </c>
      <c r="N7" s="205">
        <v>0.09</v>
      </c>
      <c r="O7" s="205">
        <v>0.1</v>
      </c>
      <c r="P7" s="205">
        <v>4.83</v>
      </c>
      <c r="Q7" s="205">
        <v>0.38</v>
      </c>
      <c r="R7" s="205">
        <v>1.1399999999999999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5.35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2.31</v>
      </c>
      <c r="J8" s="205">
        <v>0.16</v>
      </c>
      <c r="K8" s="205">
        <v>2.59</v>
      </c>
      <c r="L8" s="205">
        <v>0.08</v>
      </c>
      <c r="M8" s="205">
        <v>0.09</v>
      </c>
      <c r="N8" s="205">
        <v>0.09</v>
      </c>
      <c r="O8" s="205">
        <v>0.1</v>
      </c>
      <c r="P8" s="205">
        <v>4.83</v>
      </c>
      <c r="Q8" s="205">
        <v>0.38</v>
      </c>
      <c r="R8" s="205">
        <v>1.1399999999999999</v>
      </c>
      <c r="S8" s="205">
        <v>0.59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5.35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2.31</v>
      </c>
      <c r="J9" s="205">
        <v>0.16</v>
      </c>
      <c r="K9" s="205">
        <v>2.59</v>
      </c>
      <c r="L9" s="205">
        <v>0.08</v>
      </c>
      <c r="M9" s="205">
        <v>0.09</v>
      </c>
      <c r="N9" s="205">
        <v>0.09</v>
      </c>
      <c r="O9" s="205">
        <v>0.1</v>
      </c>
      <c r="P9" s="205">
        <v>4.83</v>
      </c>
      <c r="Q9" s="205">
        <v>0.38</v>
      </c>
      <c r="R9" s="205">
        <v>1.1399999999999999</v>
      </c>
      <c r="S9" s="205">
        <v>0.59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5.35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2.31</v>
      </c>
      <c r="J10" s="205">
        <v>0.16</v>
      </c>
      <c r="K10" s="205">
        <v>2.59</v>
      </c>
      <c r="L10" s="205">
        <v>0.08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1.1399999999999999</v>
      </c>
      <c r="S10" s="205">
        <v>0.59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5.35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2.31</v>
      </c>
      <c r="J11" s="205">
        <v>0.16</v>
      </c>
      <c r="K11" s="205">
        <v>2.59</v>
      </c>
      <c r="L11" s="205">
        <v>0.08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1.1399999999999999</v>
      </c>
      <c r="S11" s="205">
        <v>0.59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5.35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2.31</v>
      </c>
      <c r="J12" s="205">
        <v>0.16</v>
      </c>
      <c r="K12" s="205">
        <v>2.59</v>
      </c>
      <c r="L12" s="205">
        <v>0.08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1.1399999999999999</v>
      </c>
      <c r="S12" s="205">
        <v>0.59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5.35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1.1399999999999999</v>
      </c>
      <c r="S13" s="205">
        <v>0.59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5.35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1.1399999999999999</v>
      </c>
      <c r="S14" s="205">
        <v>0.59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5.35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1.1399999999999999</v>
      </c>
      <c r="S15" s="205">
        <v>0.59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5.35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1.1399999999999999</v>
      </c>
      <c r="S16" s="205">
        <v>0.59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5.35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1.1399999999999999</v>
      </c>
      <c r="S17" s="205">
        <v>0.59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1.1399999999999999</v>
      </c>
      <c r="S18" s="205">
        <v>0.59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1.1399999999999999</v>
      </c>
      <c r="S19" s="205">
        <v>0.59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1.1399999999999999</v>
      </c>
      <c r="S20" s="205">
        <v>0.59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1.1399999999999999</v>
      </c>
      <c r="S21" s="205">
        <v>0.59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1.1399999999999999</v>
      </c>
      <c r="S22" s="205">
        <v>0.59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1.1399999999999999</v>
      </c>
      <c r="S23" s="205">
        <v>0.59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1.1399999999999999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5.35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5.35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5.35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0.08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5.36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5.36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5.36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5.36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5.36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5.36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5.36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5.36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5.36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4.07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4.07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4.07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4.07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0.09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1.08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0.09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1.08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4.7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0.09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0.87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0.09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0.87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0.09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0.8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2.7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0.09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0.8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0.09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0.8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4.7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0.09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0.8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4.7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0.08</v>
      </c>
      <c r="M49" s="205">
        <v>0.09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0.8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4.7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0.08</v>
      </c>
      <c r="M50" s="205">
        <v>0.09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0.8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4.7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0.09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0.8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4.7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0.09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0.8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4.7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0.09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0.78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4.7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0.09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0.78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2.66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0.09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0.56999999999999995</v>
      </c>
      <c r="S55" s="205">
        <v>0.44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0.09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0.56999999999999995</v>
      </c>
      <c r="S56" s="205">
        <v>0.44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0.09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0.56999999999999995</v>
      </c>
      <c r="S57" s="205">
        <v>0.44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0.09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0.78</v>
      </c>
      <c r="S58" s="205">
        <v>0.44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0.09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0.78</v>
      </c>
      <c r="S59" s="205">
        <v>0.44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0.09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0.78</v>
      </c>
      <c r="S60" s="205">
        <v>0.44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4.7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0.09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0.78</v>
      </c>
      <c r="S61" s="205">
        <v>0.54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4.7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0.09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0.78</v>
      </c>
      <c r="S62" s="205">
        <v>0.54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4.7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0.09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0.78</v>
      </c>
      <c r="S63" s="205">
        <v>0.54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4.7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0.09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0.78</v>
      </c>
      <c r="S64" s="205">
        <v>0.54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4.7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0.09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0.78</v>
      </c>
      <c r="S65" s="205">
        <v>0.54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4.7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0.09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0.78</v>
      </c>
      <c r="S66" s="205">
        <v>0.54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4.7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0.09</v>
      </c>
      <c r="M67" s="205">
        <v>0.09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0.81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4.7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0.09</v>
      </c>
      <c r="M68" s="205">
        <v>0.09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0.81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4.7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2.5299999999999998</v>
      </c>
      <c r="J69" s="205">
        <v>0.16</v>
      </c>
      <c r="K69" s="205">
        <v>2.59</v>
      </c>
      <c r="L69" s="205">
        <v>0.09</v>
      </c>
      <c r="M69" s="205">
        <v>0.09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1.1000000000000001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5.36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2.37</v>
      </c>
      <c r="J70" s="205">
        <v>0.32</v>
      </c>
      <c r="K70" s="205">
        <v>2.59</v>
      </c>
      <c r="L70" s="205">
        <v>0.09</v>
      </c>
      <c r="M70" s="205">
        <v>0.09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2.21</v>
      </c>
      <c r="J71" s="205">
        <v>0.32</v>
      </c>
      <c r="K71" s="205">
        <v>2.59</v>
      </c>
      <c r="L71" s="205">
        <v>0.09</v>
      </c>
      <c r="M71" s="205">
        <v>0.09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6.77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2.0499999999999998</v>
      </c>
      <c r="J72" s="205">
        <v>0.32</v>
      </c>
      <c r="K72" s="205">
        <v>2.59</v>
      </c>
      <c r="L72" s="205">
        <v>0.09</v>
      </c>
      <c r="M72" s="205">
        <v>0.09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6.77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1.73</v>
      </c>
      <c r="J73" s="205">
        <v>0.48</v>
      </c>
      <c r="K73" s="205">
        <v>2.59</v>
      </c>
      <c r="L73" s="205">
        <v>0.1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6.77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1.73</v>
      </c>
      <c r="J74" s="205">
        <v>0.48</v>
      </c>
      <c r="K74" s="205">
        <v>2.59</v>
      </c>
      <c r="L74" s="205">
        <v>0.3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6.77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1.73</v>
      </c>
      <c r="J75" s="205">
        <v>0.48</v>
      </c>
      <c r="K75" s="205">
        <v>2.59</v>
      </c>
      <c r="L75" s="205">
        <v>0.08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6.49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1.73</v>
      </c>
      <c r="J76" s="205">
        <v>0.48</v>
      </c>
      <c r="K76" s="205">
        <v>2.59</v>
      </c>
      <c r="L76" s="205">
        <v>0.08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6.49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1.73</v>
      </c>
      <c r="J77" s="205">
        <v>0.48</v>
      </c>
      <c r="K77" s="205">
        <v>2.59</v>
      </c>
      <c r="L77" s="205">
        <v>0.08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1.73</v>
      </c>
      <c r="J78" s="205">
        <v>0.48</v>
      </c>
      <c r="K78" s="205">
        <v>2.59</v>
      </c>
      <c r="L78" s="205">
        <v>0.08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1.73</v>
      </c>
      <c r="J79" s="205">
        <v>0.48</v>
      </c>
      <c r="K79" s="205">
        <v>2.59</v>
      </c>
      <c r="L79" s="205">
        <v>0.08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1.73</v>
      </c>
      <c r="J80" s="205">
        <v>0.48</v>
      </c>
      <c r="K80" s="205">
        <v>2.59</v>
      </c>
      <c r="L80" s="205">
        <v>0.08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1.73</v>
      </c>
      <c r="J81" s="205">
        <v>0.48</v>
      </c>
      <c r="K81" s="205">
        <v>2.59</v>
      </c>
      <c r="L81" s="205">
        <v>0.08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1.73</v>
      </c>
      <c r="J82" s="205">
        <v>0.48</v>
      </c>
      <c r="K82" s="205">
        <v>2.59</v>
      </c>
      <c r="L82" s="205">
        <v>0.08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1.73</v>
      </c>
      <c r="J83" s="205">
        <v>0.48</v>
      </c>
      <c r="K83" s="205">
        <v>2.59</v>
      </c>
      <c r="L83" s="205">
        <v>0.08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5.36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1.73</v>
      </c>
      <c r="J84" s="205">
        <v>0.48</v>
      </c>
      <c r="K84" s="205">
        <v>2.59</v>
      </c>
      <c r="L84" s="205">
        <v>0.08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5.36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1.73</v>
      </c>
      <c r="J85" s="205">
        <v>0.48</v>
      </c>
      <c r="K85" s="205">
        <v>2.59</v>
      </c>
      <c r="L85" s="205">
        <v>0.08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0.38</v>
      </c>
      <c r="R85" s="205">
        <v>0.62</v>
      </c>
      <c r="S85" s="205">
        <v>0.31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5.36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1.73</v>
      </c>
      <c r="J86" s="205">
        <v>0.48</v>
      </c>
      <c r="K86" s="205">
        <v>2.59</v>
      </c>
      <c r="L86" s="205">
        <v>0.08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0.38</v>
      </c>
      <c r="R86" s="205">
        <v>0.71</v>
      </c>
      <c r="S86" s="205">
        <v>0.4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4.4400000000000004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0.96</v>
      </c>
      <c r="H87" s="205">
        <v>0</v>
      </c>
      <c r="I87" s="205">
        <v>1.73</v>
      </c>
      <c r="J87" s="205">
        <v>0.48</v>
      </c>
      <c r="K87" s="205">
        <v>2.59</v>
      </c>
      <c r="L87" s="205">
        <v>0.08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0.38</v>
      </c>
      <c r="R87" s="205">
        <v>0.56999999999999995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0.96</v>
      </c>
      <c r="H88" s="205">
        <v>0</v>
      </c>
      <c r="I88" s="205">
        <v>1.73</v>
      </c>
      <c r="J88" s="205">
        <v>0.48</v>
      </c>
      <c r="K88" s="205">
        <v>2.59</v>
      </c>
      <c r="L88" s="205">
        <v>0.08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0.38</v>
      </c>
      <c r="R88" s="205">
        <v>0.56999999999999995</v>
      </c>
      <c r="S88" s="205">
        <v>0.42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0.96</v>
      </c>
      <c r="H89" s="205">
        <v>0</v>
      </c>
      <c r="I89" s="205">
        <v>1.73</v>
      </c>
      <c r="J89" s="205">
        <v>0.48</v>
      </c>
      <c r="K89" s="205">
        <v>2.59</v>
      </c>
      <c r="L89" s="205">
        <v>0.08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0.38</v>
      </c>
      <c r="R89" s="205">
        <v>0.56999999999999995</v>
      </c>
      <c r="S89" s="205">
        <v>0.42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0.96</v>
      </c>
      <c r="H90" s="205">
        <v>0</v>
      </c>
      <c r="I90" s="205">
        <v>1.73</v>
      </c>
      <c r="J90" s="205">
        <v>0.48</v>
      </c>
      <c r="K90" s="205">
        <v>2.59</v>
      </c>
      <c r="L90" s="205">
        <v>0.08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0.38</v>
      </c>
      <c r="R90" s="205">
        <v>0.56999999999999995</v>
      </c>
      <c r="S90" s="205">
        <v>0.42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0.96</v>
      </c>
      <c r="H91" s="205">
        <v>0</v>
      </c>
      <c r="I91" s="205">
        <v>2.21</v>
      </c>
      <c r="J91" s="205">
        <v>0</v>
      </c>
      <c r="K91" s="205">
        <v>2.59</v>
      </c>
      <c r="L91" s="205">
        <v>0.08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0.38</v>
      </c>
      <c r="R91" s="205">
        <v>0.57999999999999996</v>
      </c>
      <c r="S91" s="205">
        <v>0.45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0.96</v>
      </c>
      <c r="H92" s="205">
        <v>0</v>
      </c>
      <c r="I92" s="205">
        <v>2.21</v>
      </c>
      <c r="J92" s="205">
        <v>0</v>
      </c>
      <c r="K92" s="205">
        <v>2.59</v>
      </c>
      <c r="L92" s="205">
        <v>0.08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0.38</v>
      </c>
      <c r="R92" s="205">
        <v>0.56999999999999995</v>
      </c>
      <c r="S92" s="205">
        <v>0.42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0.96</v>
      </c>
      <c r="H93" s="205">
        <v>0</v>
      </c>
      <c r="I93" s="205">
        <v>2.21</v>
      </c>
      <c r="J93" s="205">
        <v>0</v>
      </c>
      <c r="K93" s="205">
        <v>2.59</v>
      </c>
      <c r="L93" s="205">
        <v>0.08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0.38</v>
      </c>
      <c r="R93" s="205">
        <v>0.56999999999999995</v>
      </c>
      <c r="S93" s="205">
        <v>0.41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0.96</v>
      </c>
      <c r="H94" s="205">
        <v>0</v>
      </c>
      <c r="I94" s="205">
        <v>2.21</v>
      </c>
      <c r="J94" s="205">
        <v>0</v>
      </c>
      <c r="K94" s="205">
        <v>2.59</v>
      </c>
      <c r="L94" s="205">
        <v>0.08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0.38</v>
      </c>
      <c r="R94" s="205">
        <v>0.56999999999999995</v>
      </c>
      <c r="S94" s="205">
        <v>0.41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0.96</v>
      </c>
      <c r="H95" s="205">
        <v>0</v>
      </c>
      <c r="I95" s="205">
        <v>2.69</v>
      </c>
      <c r="J95" s="205">
        <v>0</v>
      </c>
      <c r="K95" s="205">
        <v>2.59</v>
      </c>
      <c r="L95" s="205">
        <v>0.08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0.38</v>
      </c>
      <c r="R95" s="205">
        <v>0.56999999999999995</v>
      </c>
      <c r="S95" s="205">
        <v>0.41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0.96</v>
      </c>
      <c r="H96" s="205">
        <v>0</v>
      </c>
      <c r="I96" s="205">
        <v>2.69</v>
      </c>
      <c r="J96" s="205">
        <v>0</v>
      </c>
      <c r="K96" s="205">
        <v>2.59</v>
      </c>
      <c r="L96" s="205">
        <v>0.08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0.38</v>
      </c>
      <c r="R96" s="205">
        <v>0.56999999999999995</v>
      </c>
      <c r="S96" s="205">
        <v>0.41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0.96</v>
      </c>
      <c r="H97" s="205">
        <v>0</v>
      </c>
      <c r="I97" s="205">
        <v>2.69</v>
      </c>
      <c r="J97" s="205">
        <v>0</v>
      </c>
      <c r="K97" s="205">
        <v>2.59</v>
      </c>
      <c r="L97" s="205">
        <v>0.08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0.38</v>
      </c>
      <c r="R97" s="205">
        <v>0.56999999999999995</v>
      </c>
      <c r="S97" s="205">
        <v>0.41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0.96</v>
      </c>
      <c r="H98" s="205">
        <v>0</v>
      </c>
      <c r="I98" s="205">
        <v>2.69</v>
      </c>
      <c r="J98" s="205">
        <v>0</v>
      </c>
      <c r="K98" s="205">
        <v>2.59</v>
      </c>
      <c r="L98" s="205">
        <v>0.08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0.38</v>
      </c>
      <c r="R98" s="205">
        <v>0.56999999999999995</v>
      </c>
      <c r="S98" s="205">
        <v>0.41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3.4100000000000033E-3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5.3089999999999991E-2</v>
      </c>
      <c r="J99">
        <f t="shared" si="0"/>
        <v>5.0800000000000038E-3</v>
      </c>
      <c r="K99">
        <f t="shared" si="0"/>
        <v>6.2160000000000069E-2</v>
      </c>
      <c r="L99">
        <f t="shared" si="0"/>
        <v>1.9950000000000007E-3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9.1200000000000014E-3</v>
      </c>
      <c r="R99">
        <f t="shared" si="0"/>
        <v>2.2977499999999981E-2</v>
      </c>
      <c r="S99">
        <f t="shared" si="0"/>
        <v>1.326750000000001E-2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5.0220000000000091E-2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0.11307250000000006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24.22</v>
      </c>
      <c r="J3" s="205">
        <v>1.68</v>
      </c>
      <c r="K3" s="205">
        <v>0.11</v>
      </c>
      <c r="L3" s="205">
        <v>220.1</v>
      </c>
      <c r="M3" s="205">
        <v>1.03</v>
      </c>
      <c r="N3" s="205">
        <v>1.33</v>
      </c>
      <c r="O3" s="205">
        <v>0</v>
      </c>
      <c r="P3" s="205">
        <v>1.57</v>
      </c>
      <c r="Q3" s="205">
        <v>6.7</v>
      </c>
      <c r="R3" s="205">
        <v>7.23</v>
      </c>
      <c r="S3" s="205">
        <v>0.3</v>
      </c>
      <c r="T3" s="205">
        <v>1.41</v>
      </c>
      <c r="U3" s="205">
        <v>1.96</v>
      </c>
      <c r="V3" s="205">
        <v>0.23</v>
      </c>
      <c r="W3" s="205">
        <v>0.52</v>
      </c>
      <c r="X3" s="205">
        <v>1.91</v>
      </c>
      <c r="Y3" s="205">
        <v>0</v>
      </c>
      <c r="Z3" s="205">
        <v>2.69</v>
      </c>
      <c r="AA3" s="205">
        <v>1.02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15.95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24.22</v>
      </c>
      <c r="J4" s="205">
        <v>1.68</v>
      </c>
      <c r="K4" s="205">
        <v>0.11</v>
      </c>
      <c r="L4" s="205">
        <v>220.1</v>
      </c>
      <c r="M4" s="205">
        <v>1.03</v>
      </c>
      <c r="N4" s="205">
        <v>1.33</v>
      </c>
      <c r="O4" s="205">
        <v>0</v>
      </c>
      <c r="P4" s="205">
        <v>1.57</v>
      </c>
      <c r="Q4" s="205">
        <v>6.7</v>
      </c>
      <c r="R4" s="205">
        <v>7.23</v>
      </c>
      <c r="S4" s="205">
        <v>0.3</v>
      </c>
      <c r="T4" s="205">
        <v>1.41</v>
      </c>
      <c r="U4" s="205">
        <v>1.96</v>
      </c>
      <c r="V4" s="205">
        <v>0.23</v>
      </c>
      <c r="W4" s="205">
        <v>0.52</v>
      </c>
      <c r="X4" s="205">
        <v>1.91</v>
      </c>
      <c r="Y4" s="205">
        <v>0</v>
      </c>
      <c r="Z4" s="205">
        <v>2.69</v>
      </c>
      <c r="AA4" s="205">
        <v>1.02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15.95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24.22</v>
      </c>
      <c r="J5" s="205">
        <v>1.68</v>
      </c>
      <c r="K5" s="205">
        <v>0.11</v>
      </c>
      <c r="L5" s="205">
        <v>220.1</v>
      </c>
      <c r="M5" s="205">
        <v>1.03</v>
      </c>
      <c r="N5" s="205">
        <v>1.33</v>
      </c>
      <c r="O5" s="205">
        <v>0</v>
      </c>
      <c r="P5" s="205">
        <v>1.57</v>
      </c>
      <c r="Q5" s="205">
        <v>6.7</v>
      </c>
      <c r="R5" s="205">
        <v>7.23</v>
      </c>
      <c r="S5" s="205">
        <v>0.3</v>
      </c>
      <c r="T5" s="205">
        <v>1.41</v>
      </c>
      <c r="U5" s="205">
        <v>1.96</v>
      </c>
      <c r="V5" s="205">
        <v>0.23</v>
      </c>
      <c r="W5" s="205">
        <v>0.52</v>
      </c>
      <c r="X5" s="205">
        <v>1.91</v>
      </c>
      <c r="Y5" s="205">
        <v>0</v>
      </c>
      <c r="Z5" s="205">
        <v>2.69</v>
      </c>
      <c r="AA5" s="205">
        <v>1.02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15.95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24.22</v>
      </c>
      <c r="J6" s="205">
        <v>1.68</v>
      </c>
      <c r="K6" s="205">
        <v>0.11</v>
      </c>
      <c r="L6" s="205">
        <v>220.1</v>
      </c>
      <c r="M6" s="205">
        <v>1.03</v>
      </c>
      <c r="N6" s="205">
        <v>1.33</v>
      </c>
      <c r="O6" s="205">
        <v>0</v>
      </c>
      <c r="P6" s="205">
        <v>1.57</v>
      </c>
      <c r="Q6" s="205">
        <v>6.7</v>
      </c>
      <c r="R6" s="205">
        <v>7.23</v>
      </c>
      <c r="S6" s="205">
        <v>0.3</v>
      </c>
      <c r="T6" s="205">
        <v>1.41</v>
      </c>
      <c r="U6" s="205">
        <v>1.96</v>
      </c>
      <c r="V6" s="205">
        <v>0.23</v>
      </c>
      <c r="W6" s="205">
        <v>0.52</v>
      </c>
      <c r="X6" s="205">
        <v>1.91</v>
      </c>
      <c r="Y6" s="205">
        <v>0</v>
      </c>
      <c r="Z6" s="205">
        <v>2.69</v>
      </c>
      <c r="AA6" s="205">
        <v>1.02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15.95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24.22</v>
      </c>
      <c r="J7" s="205">
        <v>1.68</v>
      </c>
      <c r="K7" s="205">
        <v>0.11</v>
      </c>
      <c r="L7" s="205">
        <v>220.1</v>
      </c>
      <c r="M7" s="205">
        <v>1.03</v>
      </c>
      <c r="N7" s="205">
        <v>1.33</v>
      </c>
      <c r="O7" s="205">
        <v>0</v>
      </c>
      <c r="P7" s="205">
        <v>1.57</v>
      </c>
      <c r="Q7" s="205">
        <v>6.7</v>
      </c>
      <c r="R7" s="205">
        <v>7.23</v>
      </c>
      <c r="S7" s="205">
        <v>0.3</v>
      </c>
      <c r="T7" s="205">
        <v>1.41</v>
      </c>
      <c r="U7" s="205">
        <v>1.96</v>
      </c>
      <c r="V7" s="205">
        <v>0.23</v>
      </c>
      <c r="W7" s="205">
        <v>0.52</v>
      </c>
      <c r="X7" s="205">
        <v>1.91</v>
      </c>
      <c r="Y7" s="205">
        <v>0</v>
      </c>
      <c r="Z7" s="205">
        <v>2.69</v>
      </c>
      <c r="AA7" s="205">
        <v>1.02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15.95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24.22</v>
      </c>
      <c r="J8" s="205">
        <v>1.68</v>
      </c>
      <c r="K8" s="205">
        <v>0.11</v>
      </c>
      <c r="L8" s="205">
        <v>220.1</v>
      </c>
      <c r="M8" s="205">
        <v>1.03</v>
      </c>
      <c r="N8" s="205">
        <v>1.33</v>
      </c>
      <c r="O8" s="205">
        <v>0</v>
      </c>
      <c r="P8" s="205">
        <v>1.57</v>
      </c>
      <c r="Q8" s="205">
        <v>6.7</v>
      </c>
      <c r="R8" s="205">
        <v>7.23</v>
      </c>
      <c r="S8" s="205">
        <v>0.3</v>
      </c>
      <c r="T8" s="205">
        <v>1.41</v>
      </c>
      <c r="U8" s="205">
        <v>1.96</v>
      </c>
      <c r="V8" s="205">
        <v>0.23</v>
      </c>
      <c r="W8" s="205">
        <v>0.52</v>
      </c>
      <c r="X8" s="205">
        <v>1.91</v>
      </c>
      <c r="Y8" s="205">
        <v>0</v>
      </c>
      <c r="Z8" s="205">
        <v>2.69</v>
      </c>
      <c r="AA8" s="205">
        <v>1.02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15.95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24.22</v>
      </c>
      <c r="J9" s="205">
        <v>1.68</v>
      </c>
      <c r="K9" s="205">
        <v>0.11</v>
      </c>
      <c r="L9" s="205">
        <v>220.1</v>
      </c>
      <c r="M9" s="205">
        <v>1.03</v>
      </c>
      <c r="N9" s="205">
        <v>1.33</v>
      </c>
      <c r="O9" s="205">
        <v>0</v>
      </c>
      <c r="P9" s="205">
        <v>1.57</v>
      </c>
      <c r="Q9" s="205">
        <v>6.7</v>
      </c>
      <c r="R9" s="205">
        <v>7.23</v>
      </c>
      <c r="S9" s="205">
        <v>0.3</v>
      </c>
      <c r="T9" s="205">
        <v>1.41</v>
      </c>
      <c r="U9" s="205">
        <v>1.96</v>
      </c>
      <c r="V9" s="205">
        <v>0.23</v>
      </c>
      <c r="W9" s="205">
        <v>0.52</v>
      </c>
      <c r="X9" s="205">
        <v>1.91</v>
      </c>
      <c r="Y9" s="205">
        <v>0</v>
      </c>
      <c r="Z9" s="205">
        <v>2.69</v>
      </c>
      <c r="AA9" s="205">
        <v>1.02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15.95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24.22</v>
      </c>
      <c r="J10" s="205">
        <v>1.68</v>
      </c>
      <c r="K10" s="205">
        <v>0.11</v>
      </c>
      <c r="L10" s="205">
        <v>248.99</v>
      </c>
      <c r="M10" s="205">
        <v>1.03</v>
      </c>
      <c r="N10" s="205">
        <v>1.33</v>
      </c>
      <c r="O10" s="205">
        <v>0</v>
      </c>
      <c r="P10" s="205">
        <v>1.57</v>
      </c>
      <c r="Q10" s="205">
        <v>6.7</v>
      </c>
      <c r="R10" s="205">
        <v>7.23</v>
      </c>
      <c r="S10" s="205">
        <v>0.3</v>
      </c>
      <c r="T10" s="205">
        <v>1.41</v>
      </c>
      <c r="U10" s="205">
        <v>1.96</v>
      </c>
      <c r="V10" s="205">
        <v>0.23</v>
      </c>
      <c r="W10" s="205">
        <v>0.52</v>
      </c>
      <c r="X10" s="205">
        <v>1.91</v>
      </c>
      <c r="Y10" s="205">
        <v>0</v>
      </c>
      <c r="Z10" s="205">
        <v>2.69</v>
      </c>
      <c r="AA10" s="205">
        <v>1.02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15.95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24.22</v>
      </c>
      <c r="J11" s="205">
        <v>1.68</v>
      </c>
      <c r="K11" s="205">
        <v>0.11</v>
      </c>
      <c r="L11" s="205">
        <v>248.99</v>
      </c>
      <c r="M11" s="205">
        <v>1.03</v>
      </c>
      <c r="N11" s="205">
        <v>1.33</v>
      </c>
      <c r="O11" s="205">
        <v>0</v>
      </c>
      <c r="P11" s="205">
        <v>1.57</v>
      </c>
      <c r="Q11" s="205">
        <v>6.7</v>
      </c>
      <c r="R11" s="205">
        <v>7.23</v>
      </c>
      <c r="S11" s="205">
        <v>0.3</v>
      </c>
      <c r="T11" s="205">
        <v>1.41</v>
      </c>
      <c r="U11" s="205">
        <v>1.96</v>
      </c>
      <c r="V11" s="205">
        <v>0.23</v>
      </c>
      <c r="W11" s="205">
        <v>0.52</v>
      </c>
      <c r="X11" s="205">
        <v>1.91</v>
      </c>
      <c r="Y11" s="205">
        <v>0</v>
      </c>
      <c r="Z11" s="205">
        <v>2.69</v>
      </c>
      <c r="AA11" s="205">
        <v>1.02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15.95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24.22</v>
      </c>
      <c r="J12" s="205">
        <v>1.68</v>
      </c>
      <c r="K12" s="205">
        <v>0.11</v>
      </c>
      <c r="L12" s="205">
        <v>248.99</v>
      </c>
      <c r="M12" s="205">
        <v>1.03</v>
      </c>
      <c r="N12" s="205">
        <v>1.33</v>
      </c>
      <c r="O12" s="205">
        <v>0</v>
      </c>
      <c r="P12" s="205">
        <v>1.57</v>
      </c>
      <c r="Q12" s="205">
        <v>6.7</v>
      </c>
      <c r="R12" s="205">
        <v>7.23</v>
      </c>
      <c r="S12" s="205">
        <v>0.3</v>
      </c>
      <c r="T12" s="205">
        <v>1.41</v>
      </c>
      <c r="U12" s="205">
        <v>1.96</v>
      </c>
      <c r="V12" s="205">
        <v>0.23</v>
      </c>
      <c r="W12" s="205">
        <v>0.52</v>
      </c>
      <c r="X12" s="205">
        <v>1.91</v>
      </c>
      <c r="Y12" s="205">
        <v>0</v>
      </c>
      <c r="Z12" s="205">
        <v>2.69</v>
      </c>
      <c r="AA12" s="205">
        <v>1.02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15.95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24.22</v>
      </c>
      <c r="J13" s="205">
        <v>1.68</v>
      </c>
      <c r="K13" s="205">
        <v>0.11</v>
      </c>
      <c r="L13" s="205">
        <v>248.99</v>
      </c>
      <c r="M13" s="205">
        <v>1.03</v>
      </c>
      <c r="N13" s="205">
        <v>1.33</v>
      </c>
      <c r="O13" s="205">
        <v>0</v>
      </c>
      <c r="P13" s="205">
        <v>1.57</v>
      </c>
      <c r="Q13" s="205">
        <v>6.7</v>
      </c>
      <c r="R13" s="205">
        <v>7.23</v>
      </c>
      <c r="S13" s="205">
        <v>0.3</v>
      </c>
      <c r="T13" s="205">
        <v>1.41</v>
      </c>
      <c r="U13" s="205">
        <v>1.96</v>
      </c>
      <c r="V13" s="205">
        <v>0.23</v>
      </c>
      <c r="W13" s="205">
        <v>0.52</v>
      </c>
      <c r="X13" s="205">
        <v>1.91</v>
      </c>
      <c r="Y13" s="205">
        <v>0</v>
      </c>
      <c r="Z13" s="205">
        <v>2.69</v>
      </c>
      <c r="AA13" s="205">
        <v>1.02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15.95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24.22</v>
      </c>
      <c r="J14" s="205">
        <v>1.68</v>
      </c>
      <c r="K14" s="205">
        <v>0.11</v>
      </c>
      <c r="L14" s="205">
        <v>282.70999999999998</v>
      </c>
      <c r="M14" s="205">
        <v>1.03</v>
      </c>
      <c r="N14" s="205">
        <v>1.33</v>
      </c>
      <c r="O14" s="205">
        <v>0</v>
      </c>
      <c r="P14" s="205">
        <v>1.57</v>
      </c>
      <c r="Q14" s="205">
        <v>6.7</v>
      </c>
      <c r="R14" s="205">
        <v>7.23</v>
      </c>
      <c r="S14" s="205">
        <v>0.3</v>
      </c>
      <c r="T14" s="205">
        <v>1.41</v>
      </c>
      <c r="U14" s="205">
        <v>1.96</v>
      </c>
      <c r="V14" s="205">
        <v>0.23</v>
      </c>
      <c r="W14" s="205">
        <v>0.52</v>
      </c>
      <c r="X14" s="205">
        <v>1.91</v>
      </c>
      <c r="Y14" s="205">
        <v>0</v>
      </c>
      <c r="Z14" s="205">
        <v>2.69</v>
      </c>
      <c r="AA14" s="205">
        <v>1.02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15.95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24.22</v>
      </c>
      <c r="J15" s="205">
        <v>1.68</v>
      </c>
      <c r="K15" s="205">
        <v>0.11</v>
      </c>
      <c r="L15" s="205">
        <v>282.70999999999998</v>
      </c>
      <c r="M15" s="205">
        <v>1.03</v>
      </c>
      <c r="N15" s="205">
        <v>1.33</v>
      </c>
      <c r="O15" s="205">
        <v>0</v>
      </c>
      <c r="P15" s="205">
        <v>1.57</v>
      </c>
      <c r="Q15" s="205">
        <v>6.7</v>
      </c>
      <c r="R15" s="205">
        <v>7.23</v>
      </c>
      <c r="S15" s="205">
        <v>0.3</v>
      </c>
      <c r="T15" s="205">
        <v>1.41</v>
      </c>
      <c r="U15" s="205">
        <v>1.96</v>
      </c>
      <c r="V15" s="205">
        <v>0.23</v>
      </c>
      <c r="W15" s="205">
        <v>0.52</v>
      </c>
      <c r="X15" s="205">
        <v>1.91</v>
      </c>
      <c r="Y15" s="205">
        <v>0</v>
      </c>
      <c r="Z15" s="205">
        <v>2.69</v>
      </c>
      <c r="AA15" s="205">
        <v>1.02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15.95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24.22</v>
      </c>
      <c r="J16" s="205">
        <v>1.68</v>
      </c>
      <c r="K16" s="205">
        <v>0.11</v>
      </c>
      <c r="L16" s="205">
        <v>282.70999999999998</v>
      </c>
      <c r="M16" s="205">
        <v>1.03</v>
      </c>
      <c r="N16" s="205">
        <v>1.33</v>
      </c>
      <c r="O16" s="205">
        <v>0</v>
      </c>
      <c r="P16" s="205">
        <v>1.57</v>
      </c>
      <c r="Q16" s="205">
        <v>6.7</v>
      </c>
      <c r="R16" s="205">
        <v>7.23</v>
      </c>
      <c r="S16" s="205">
        <v>0.3</v>
      </c>
      <c r="T16" s="205">
        <v>1.41</v>
      </c>
      <c r="U16" s="205">
        <v>1.96</v>
      </c>
      <c r="V16" s="205">
        <v>0.23</v>
      </c>
      <c r="W16" s="205">
        <v>0.52</v>
      </c>
      <c r="X16" s="205">
        <v>1.91</v>
      </c>
      <c r="Y16" s="205">
        <v>0</v>
      </c>
      <c r="Z16" s="205">
        <v>2.69</v>
      </c>
      <c r="AA16" s="205">
        <v>1.02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15.95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24.22</v>
      </c>
      <c r="J17" s="205">
        <v>1.68</v>
      </c>
      <c r="K17" s="205">
        <v>0.11</v>
      </c>
      <c r="L17" s="205">
        <v>282.70999999999998</v>
      </c>
      <c r="M17" s="205">
        <v>1.03</v>
      </c>
      <c r="N17" s="205">
        <v>1.33</v>
      </c>
      <c r="O17" s="205">
        <v>0</v>
      </c>
      <c r="P17" s="205">
        <v>1.57</v>
      </c>
      <c r="Q17" s="205">
        <v>6.7</v>
      </c>
      <c r="R17" s="205">
        <v>7.23</v>
      </c>
      <c r="S17" s="205">
        <v>0.3</v>
      </c>
      <c r="T17" s="205">
        <v>1.41</v>
      </c>
      <c r="U17" s="205">
        <v>1.96</v>
      </c>
      <c r="V17" s="205">
        <v>0.23</v>
      </c>
      <c r="W17" s="205">
        <v>0.52</v>
      </c>
      <c r="X17" s="205">
        <v>1.91</v>
      </c>
      <c r="Y17" s="205">
        <v>0</v>
      </c>
      <c r="Z17" s="205">
        <v>2.69</v>
      </c>
      <c r="AA17" s="205">
        <v>1.02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24.22</v>
      </c>
      <c r="J18" s="205">
        <v>1.68</v>
      </c>
      <c r="K18" s="205">
        <v>0.11</v>
      </c>
      <c r="L18" s="205">
        <v>282.70999999999998</v>
      </c>
      <c r="M18" s="205">
        <v>1.03</v>
      </c>
      <c r="N18" s="205">
        <v>1.33</v>
      </c>
      <c r="O18" s="205">
        <v>0</v>
      </c>
      <c r="P18" s="205">
        <v>1.57</v>
      </c>
      <c r="Q18" s="205">
        <v>6.7</v>
      </c>
      <c r="R18" s="205">
        <v>7.23</v>
      </c>
      <c r="S18" s="205">
        <v>0.3</v>
      </c>
      <c r="T18" s="205">
        <v>1.41</v>
      </c>
      <c r="U18" s="205">
        <v>1.96</v>
      </c>
      <c r="V18" s="205">
        <v>0.23</v>
      </c>
      <c r="W18" s="205">
        <v>0.52</v>
      </c>
      <c r="X18" s="205">
        <v>1.91</v>
      </c>
      <c r="Y18" s="205">
        <v>0</v>
      </c>
      <c r="Z18" s="205">
        <v>2.69</v>
      </c>
      <c r="AA18" s="205">
        <v>1.02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24.22</v>
      </c>
      <c r="J19" s="205">
        <v>1.68</v>
      </c>
      <c r="K19" s="205">
        <v>0.11</v>
      </c>
      <c r="L19" s="205">
        <v>282.70999999999998</v>
      </c>
      <c r="M19" s="205">
        <v>1.03</v>
      </c>
      <c r="N19" s="205">
        <v>1.33</v>
      </c>
      <c r="O19" s="205">
        <v>0</v>
      </c>
      <c r="P19" s="205">
        <v>1.57</v>
      </c>
      <c r="Q19" s="205">
        <v>6.7</v>
      </c>
      <c r="R19" s="205">
        <v>7.23</v>
      </c>
      <c r="S19" s="205">
        <v>0.3</v>
      </c>
      <c r="T19" s="205">
        <v>1.41</v>
      </c>
      <c r="U19" s="205">
        <v>1.96</v>
      </c>
      <c r="V19" s="205">
        <v>0.23</v>
      </c>
      <c r="W19" s="205">
        <v>0.52</v>
      </c>
      <c r="X19" s="205">
        <v>1.91</v>
      </c>
      <c r="Y19" s="205">
        <v>0</v>
      </c>
      <c r="Z19" s="205">
        <v>2.69</v>
      </c>
      <c r="AA19" s="205">
        <v>1.02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24.22</v>
      </c>
      <c r="J20" s="205">
        <v>1.68</v>
      </c>
      <c r="K20" s="205">
        <v>0.11</v>
      </c>
      <c r="L20" s="205">
        <v>282.70999999999998</v>
      </c>
      <c r="M20" s="205">
        <v>1.03</v>
      </c>
      <c r="N20" s="205">
        <v>1.33</v>
      </c>
      <c r="O20" s="205">
        <v>0</v>
      </c>
      <c r="P20" s="205">
        <v>1.57</v>
      </c>
      <c r="Q20" s="205">
        <v>6.7</v>
      </c>
      <c r="R20" s="205">
        <v>7.23</v>
      </c>
      <c r="S20" s="205">
        <v>0.3</v>
      </c>
      <c r="T20" s="205">
        <v>1.41</v>
      </c>
      <c r="U20" s="205">
        <v>1.96</v>
      </c>
      <c r="V20" s="205">
        <v>0.23</v>
      </c>
      <c r="W20" s="205">
        <v>0.52</v>
      </c>
      <c r="X20" s="205">
        <v>1.91</v>
      </c>
      <c r="Y20" s="205">
        <v>0</v>
      </c>
      <c r="Z20" s="205">
        <v>2.69</v>
      </c>
      <c r="AA20" s="205">
        <v>1.02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24.22</v>
      </c>
      <c r="J21" s="205">
        <v>1.68</v>
      </c>
      <c r="K21" s="205">
        <v>0.11</v>
      </c>
      <c r="L21" s="205">
        <v>282.70999999999998</v>
      </c>
      <c r="M21" s="205">
        <v>1.03</v>
      </c>
      <c r="N21" s="205">
        <v>1.33</v>
      </c>
      <c r="O21" s="205">
        <v>0</v>
      </c>
      <c r="P21" s="205">
        <v>1.57</v>
      </c>
      <c r="Q21" s="205">
        <v>6.7</v>
      </c>
      <c r="R21" s="205">
        <v>7.23</v>
      </c>
      <c r="S21" s="205">
        <v>0.3</v>
      </c>
      <c r="T21" s="205">
        <v>1.41</v>
      </c>
      <c r="U21" s="205">
        <v>1.96</v>
      </c>
      <c r="V21" s="205">
        <v>0.23</v>
      </c>
      <c r="W21" s="205">
        <v>0.52</v>
      </c>
      <c r="X21" s="205">
        <v>1.91</v>
      </c>
      <c r="Y21" s="205">
        <v>0</v>
      </c>
      <c r="Z21" s="205">
        <v>2.69</v>
      </c>
      <c r="AA21" s="205">
        <v>1.02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24.22</v>
      </c>
      <c r="J22" s="205">
        <v>1.68</v>
      </c>
      <c r="K22" s="205">
        <v>0.11</v>
      </c>
      <c r="L22" s="205">
        <v>282.70999999999998</v>
      </c>
      <c r="M22" s="205">
        <v>1.03</v>
      </c>
      <c r="N22" s="205">
        <v>1.33</v>
      </c>
      <c r="O22" s="205">
        <v>0</v>
      </c>
      <c r="P22" s="205">
        <v>1.57</v>
      </c>
      <c r="Q22" s="205">
        <v>6.7</v>
      </c>
      <c r="R22" s="205">
        <v>7.23</v>
      </c>
      <c r="S22" s="205">
        <v>0.3</v>
      </c>
      <c r="T22" s="205">
        <v>1.41</v>
      </c>
      <c r="U22" s="205">
        <v>1.96</v>
      </c>
      <c r="V22" s="205">
        <v>0.23</v>
      </c>
      <c r="W22" s="205">
        <v>0.52</v>
      </c>
      <c r="X22" s="205">
        <v>1.91</v>
      </c>
      <c r="Y22" s="205">
        <v>0</v>
      </c>
      <c r="Z22" s="205">
        <v>2.69</v>
      </c>
      <c r="AA22" s="205">
        <v>1.02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24.22</v>
      </c>
      <c r="J23" s="205">
        <v>1.68</v>
      </c>
      <c r="K23" s="205">
        <v>0.11</v>
      </c>
      <c r="L23" s="205">
        <v>248.99</v>
      </c>
      <c r="M23" s="205">
        <v>1.03</v>
      </c>
      <c r="N23" s="205">
        <v>1.33</v>
      </c>
      <c r="O23" s="205">
        <v>0</v>
      </c>
      <c r="P23" s="205">
        <v>1.57</v>
      </c>
      <c r="Q23" s="205">
        <v>6.7</v>
      </c>
      <c r="R23" s="205">
        <v>7.23</v>
      </c>
      <c r="S23" s="205">
        <v>0.3</v>
      </c>
      <c r="T23" s="205">
        <v>1.41</v>
      </c>
      <c r="U23" s="205">
        <v>1.96</v>
      </c>
      <c r="V23" s="205">
        <v>0.23</v>
      </c>
      <c r="W23" s="205">
        <v>0.52</v>
      </c>
      <c r="X23" s="205">
        <v>1.91</v>
      </c>
      <c r="Y23" s="205">
        <v>0</v>
      </c>
      <c r="Z23" s="205">
        <v>2.69</v>
      </c>
      <c r="AA23" s="205">
        <v>1.02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24.22</v>
      </c>
      <c r="J24" s="205">
        <v>1.68</v>
      </c>
      <c r="K24" s="205">
        <v>0.11</v>
      </c>
      <c r="L24" s="205">
        <v>220.1</v>
      </c>
      <c r="M24" s="205">
        <v>1.03</v>
      </c>
      <c r="N24" s="205">
        <v>1.33</v>
      </c>
      <c r="O24" s="205">
        <v>0</v>
      </c>
      <c r="P24" s="205">
        <v>1.57</v>
      </c>
      <c r="Q24" s="205">
        <v>6.7</v>
      </c>
      <c r="R24" s="205">
        <v>7.23</v>
      </c>
      <c r="S24" s="205">
        <v>0.3</v>
      </c>
      <c r="T24" s="205">
        <v>1.41</v>
      </c>
      <c r="U24" s="205">
        <v>1.96</v>
      </c>
      <c r="V24" s="205">
        <v>0.23</v>
      </c>
      <c r="W24" s="205">
        <v>0.52</v>
      </c>
      <c r="X24" s="205">
        <v>1.91</v>
      </c>
      <c r="Y24" s="205">
        <v>0</v>
      </c>
      <c r="Z24" s="205">
        <v>2.69</v>
      </c>
      <c r="AA24" s="205">
        <v>1.02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24.22</v>
      </c>
      <c r="J25" s="205">
        <v>1.68</v>
      </c>
      <c r="K25" s="205">
        <v>0.11</v>
      </c>
      <c r="L25" s="205">
        <v>220.1</v>
      </c>
      <c r="M25" s="205">
        <v>1.03</v>
      </c>
      <c r="N25" s="205">
        <v>1.33</v>
      </c>
      <c r="O25" s="205">
        <v>0</v>
      </c>
      <c r="P25" s="205">
        <v>1.57</v>
      </c>
      <c r="Q25" s="205">
        <v>6.7</v>
      </c>
      <c r="R25" s="205">
        <v>7.23</v>
      </c>
      <c r="S25" s="205">
        <v>0.3</v>
      </c>
      <c r="T25" s="205">
        <v>1.41</v>
      </c>
      <c r="U25" s="205">
        <v>1.96</v>
      </c>
      <c r="V25" s="205">
        <v>0.23</v>
      </c>
      <c r="W25" s="205">
        <v>0.52</v>
      </c>
      <c r="X25" s="205">
        <v>1.91</v>
      </c>
      <c r="Y25" s="205">
        <v>0</v>
      </c>
      <c r="Z25" s="205">
        <v>2.69</v>
      </c>
      <c r="AA25" s="205">
        <v>1.02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15.95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24.22</v>
      </c>
      <c r="J26" s="205">
        <v>1.68</v>
      </c>
      <c r="K26" s="205">
        <v>0.11</v>
      </c>
      <c r="L26" s="205">
        <v>220.1</v>
      </c>
      <c r="M26" s="205">
        <v>1.03</v>
      </c>
      <c r="N26" s="205">
        <v>1.33</v>
      </c>
      <c r="O26" s="205">
        <v>0</v>
      </c>
      <c r="P26" s="205">
        <v>1.57</v>
      </c>
      <c r="Q26" s="205">
        <v>6.7</v>
      </c>
      <c r="R26" s="205">
        <v>7.23</v>
      </c>
      <c r="S26" s="205">
        <v>0.3</v>
      </c>
      <c r="T26" s="205">
        <v>1.41</v>
      </c>
      <c r="U26" s="205">
        <v>1.96</v>
      </c>
      <c r="V26" s="205">
        <v>0.23</v>
      </c>
      <c r="W26" s="205">
        <v>0.52</v>
      </c>
      <c r="X26" s="205">
        <v>1.91</v>
      </c>
      <c r="Y26" s="205">
        <v>0</v>
      </c>
      <c r="Z26" s="205">
        <v>2.69</v>
      </c>
      <c r="AA26" s="205">
        <v>1.02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15.95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0.11</v>
      </c>
      <c r="L27" s="205">
        <v>220.1</v>
      </c>
      <c r="M27" s="205">
        <v>1.03</v>
      </c>
      <c r="N27" s="205">
        <v>1.33</v>
      </c>
      <c r="O27" s="205">
        <v>0</v>
      </c>
      <c r="P27" s="205">
        <v>1.57</v>
      </c>
      <c r="Q27" s="205">
        <v>6.7</v>
      </c>
      <c r="R27" s="205">
        <v>7.23</v>
      </c>
      <c r="S27" s="205">
        <v>0.3</v>
      </c>
      <c r="T27" s="205">
        <v>1.41</v>
      </c>
      <c r="U27" s="205">
        <v>1.96</v>
      </c>
      <c r="V27" s="205">
        <v>0.23</v>
      </c>
      <c r="W27" s="205">
        <v>0.52</v>
      </c>
      <c r="X27" s="205">
        <v>1.91</v>
      </c>
      <c r="Y27" s="205">
        <v>0</v>
      </c>
      <c r="Z27" s="205">
        <v>2.69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15.95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0.11</v>
      </c>
      <c r="L28" s="205">
        <v>191.2</v>
      </c>
      <c r="M28" s="205">
        <v>1.03</v>
      </c>
      <c r="N28" s="205">
        <v>1.33</v>
      </c>
      <c r="O28" s="205">
        <v>0</v>
      </c>
      <c r="P28" s="205">
        <v>1.57</v>
      </c>
      <c r="Q28" s="205">
        <v>6.7</v>
      </c>
      <c r="R28" s="205">
        <v>7.23</v>
      </c>
      <c r="S28" s="205">
        <v>0.3</v>
      </c>
      <c r="T28" s="205">
        <v>1.41</v>
      </c>
      <c r="U28" s="205">
        <v>1.96</v>
      </c>
      <c r="V28" s="205">
        <v>0.23</v>
      </c>
      <c r="W28" s="205">
        <v>0.52</v>
      </c>
      <c r="X28" s="205">
        <v>1.91</v>
      </c>
      <c r="Y28" s="205">
        <v>0</v>
      </c>
      <c r="Z28" s="205">
        <v>2.69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19.600000000000001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0.11</v>
      </c>
      <c r="L29" s="205">
        <v>162.30000000000001</v>
      </c>
      <c r="M29" s="205">
        <v>1.03</v>
      </c>
      <c r="N29" s="205">
        <v>1.33</v>
      </c>
      <c r="O29" s="205">
        <v>0</v>
      </c>
      <c r="P29" s="205">
        <v>1.57</v>
      </c>
      <c r="Q29" s="205">
        <v>6.7</v>
      </c>
      <c r="R29" s="205">
        <v>7.23</v>
      </c>
      <c r="S29" s="205">
        <v>0.3</v>
      </c>
      <c r="T29" s="205">
        <v>1.41</v>
      </c>
      <c r="U29" s="205">
        <v>1.96</v>
      </c>
      <c r="V29" s="205">
        <v>0.23</v>
      </c>
      <c r="W29" s="205">
        <v>3.87</v>
      </c>
      <c r="X29" s="205">
        <v>1.91</v>
      </c>
      <c r="Y29" s="205">
        <v>0</v>
      </c>
      <c r="Z29" s="205">
        <v>2.69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19.600000000000001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0.11</v>
      </c>
      <c r="L30" s="205">
        <v>162.30000000000001</v>
      </c>
      <c r="M30" s="205">
        <v>1.03</v>
      </c>
      <c r="N30" s="205">
        <v>1.33</v>
      </c>
      <c r="O30" s="205">
        <v>0</v>
      </c>
      <c r="P30" s="205">
        <v>1.57</v>
      </c>
      <c r="Q30" s="205">
        <v>6.7</v>
      </c>
      <c r="R30" s="205">
        <v>7.23</v>
      </c>
      <c r="S30" s="205">
        <v>0.3</v>
      </c>
      <c r="T30" s="205">
        <v>1.41</v>
      </c>
      <c r="U30" s="205">
        <v>1.96</v>
      </c>
      <c r="V30" s="205">
        <v>0.23</v>
      </c>
      <c r="W30" s="205">
        <v>3.87</v>
      </c>
      <c r="X30" s="205">
        <v>1.91</v>
      </c>
      <c r="Y30" s="205">
        <v>0</v>
      </c>
      <c r="Z30" s="205">
        <v>2.69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19.600000000000001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0.11</v>
      </c>
      <c r="L31" s="205">
        <v>162.30000000000001</v>
      </c>
      <c r="M31" s="205">
        <v>1.03</v>
      </c>
      <c r="N31" s="205">
        <v>1.33</v>
      </c>
      <c r="O31" s="205">
        <v>0</v>
      </c>
      <c r="P31" s="205">
        <v>1.57</v>
      </c>
      <c r="Q31" s="205">
        <v>6.7</v>
      </c>
      <c r="R31" s="205">
        <v>7.23</v>
      </c>
      <c r="S31" s="205">
        <v>0.3</v>
      </c>
      <c r="T31" s="205">
        <v>1.41</v>
      </c>
      <c r="U31" s="205">
        <v>1.96</v>
      </c>
      <c r="V31" s="205">
        <v>0.23</v>
      </c>
      <c r="W31" s="205">
        <v>3.87</v>
      </c>
      <c r="X31" s="205">
        <v>1.91</v>
      </c>
      <c r="Y31" s="205">
        <v>0</v>
      </c>
      <c r="Z31" s="205">
        <v>2.69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19.600000000000001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0.11</v>
      </c>
      <c r="L32" s="205">
        <v>162.30000000000001</v>
      </c>
      <c r="M32" s="205">
        <v>1.03</v>
      </c>
      <c r="N32" s="205">
        <v>1.33</v>
      </c>
      <c r="O32" s="205">
        <v>0</v>
      </c>
      <c r="P32" s="205">
        <v>1.57</v>
      </c>
      <c r="Q32" s="205">
        <v>6.7</v>
      </c>
      <c r="R32" s="205">
        <v>7.23</v>
      </c>
      <c r="S32" s="205">
        <v>0.3</v>
      </c>
      <c r="T32" s="205">
        <v>1.41</v>
      </c>
      <c r="U32" s="205">
        <v>1.96</v>
      </c>
      <c r="V32" s="205">
        <v>0.23</v>
      </c>
      <c r="W32" s="205">
        <v>3.87</v>
      </c>
      <c r="X32" s="205">
        <v>1.91</v>
      </c>
      <c r="Y32" s="205">
        <v>0</v>
      </c>
      <c r="Z32" s="205">
        <v>2.69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19.600000000000001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0.11</v>
      </c>
      <c r="L33" s="205">
        <v>171.93</v>
      </c>
      <c r="M33" s="205">
        <v>1.03</v>
      </c>
      <c r="N33" s="205">
        <v>1.33</v>
      </c>
      <c r="O33" s="205">
        <v>0</v>
      </c>
      <c r="P33" s="205">
        <v>1.57</v>
      </c>
      <c r="Q33" s="205">
        <v>6.7</v>
      </c>
      <c r="R33" s="205">
        <v>7.23</v>
      </c>
      <c r="S33" s="205">
        <v>0.3</v>
      </c>
      <c r="T33" s="205">
        <v>1.41</v>
      </c>
      <c r="U33" s="205">
        <v>1.96</v>
      </c>
      <c r="V33" s="205">
        <v>0.23</v>
      </c>
      <c r="W33" s="205">
        <v>0.52</v>
      </c>
      <c r="X33" s="205">
        <v>1.91</v>
      </c>
      <c r="Y33" s="205">
        <v>0</v>
      </c>
      <c r="Z33" s="205">
        <v>2.69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19.16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0.11</v>
      </c>
      <c r="L34" s="205">
        <v>210.46</v>
      </c>
      <c r="M34" s="205">
        <v>1.03</v>
      </c>
      <c r="N34" s="205">
        <v>1.33</v>
      </c>
      <c r="O34" s="205">
        <v>0</v>
      </c>
      <c r="P34" s="205">
        <v>1.57</v>
      </c>
      <c r="Q34" s="205">
        <v>6.7</v>
      </c>
      <c r="R34" s="205">
        <v>7.23</v>
      </c>
      <c r="S34" s="205">
        <v>0.3</v>
      </c>
      <c r="T34" s="205">
        <v>1.41</v>
      </c>
      <c r="U34" s="205">
        <v>1.96</v>
      </c>
      <c r="V34" s="205">
        <v>0.04</v>
      </c>
      <c r="W34" s="205">
        <v>0.52</v>
      </c>
      <c r="X34" s="205">
        <v>1.91</v>
      </c>
      <c r="Y34" s="205">
        <v>0</v>
      </c>
      <c r="Z34" s="205">
        <v>2.69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19.16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0.11</v>
      </c>
      <c r="L35" s="205">
        <v>248.99</v>
      </c>
      <c r="M35" s="205">
        <v>1.03</v>
      </c>
      <c r="N35" s="205">
        <v>1.33</v>
      </c>
      <c r="O35" s="205">
        <v>0</v>
      </c>
      <c r="P35" s="205">
        <v>1.57</v>
      </c>
      <c r="Q35" s="205">
        <v>6.7</v>
      </c>
      <c r="R35" s="205">
        <v>7.23</v>
      </c>
      <c r="S35" s="205">
        <v>0.3</v>
      </c>
      <c r="T35" s="205">
        <v>1.41</v>
      </c>
      <c r="U35" s="205">
        <v>1.96</v>
      </c>
      <c r="V35" s="205">
        <v>0.23</v>
      </c>
      <c r="W35" s="205">
        <v>0.52</v>
      </c>
      <c r="X35" s="205">
        <v>1.91</v>
      </c>
      <c r="Y35" s="205">
        <v>0</v>
      </c>
      <c r="Z35" s="205">
        <v>2.69</v>
      </c>
      <c r="AA35" s="205">
        <v>1.02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19.16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0.11</v>
      </c>
      <c r="L36" s="205">
        <v>268.26</v>
      </c>
      <c r="M36" s="205">
        <v>1.03</v>
      </c>
      <c r="N36" s="205">
        <v>1.33</v>
      </c>
      <c r="O36" s="205">
        <v>0</v>
      </c>
      <c r="P36" s="205">
        <v>1.57</v>
      </c>
      <c r="Q36" s="205">
        <v>6.7</v>
      </c>
      <c r="R36" s="205">
        <v>7.23</v>
      </c>
      <c r="S36" s="205">
        <v>0.3</v>
      </c>
      <c r="T36" s="205">
        <v>1.41</v>
      </c>
      <c r="U36" s="205">
        <v>1.96</v>
      </c>
      <c r="V36" s="205">
        <v>0.23</v>
      </c>
      <c r="W36" s="205">
        <v>0.52</v>
      </c>
      <c r="X36" s="205">
        <v>1.91</v>
      </c>
      <c r="Y36" s="205">
        <v>0</v>
      </c>
      <c r="Z36" s="205">
        <v>2.69</v>
      </c>
      <c r="AA36" s="205">
        <v>1.02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19.16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0.11</v>
      </c>
      <c r="L37" s="205">
        <v>248.99</v>
      </c>
      <c r="M37" s="205">
        <v>1.03</v>
      </c>
      <c r="N37" s="205">
        <v>1.33</v>
      </c>
      <c r="O37" s="205">
        <v>0</v>
      </c>
      <c r="P37" s="205">
        <v>1.57</v>
      </c>
      <c r="Q37" s="205">
        <v>6.7</v>
      </c>
      <c r="R37" s="205">
        <v>7.23</v>
      </c>
      <c r="S37" s="205">
        <v>0.3</v>
      </c>
      <c r="T37" s="205">
        <v>1.41</v>
      </c>
      <c r="U37" s="205">
        <v>1.96</v>
      </c>
      <c r="V37" s="205">
        <v>0.23</v>
      </c>
      <c r="W37" s="205">
        <v>0.52</v>
      </c>
      <c r="X37" s="205">
        <v>1.91</v>
      </c>
      <c r="Y37" s="205">
        <v>0</v>
      </c>
      <c r="Z37" s="205">
        <v>2.69</v>
      </c>
      <c r="AA37" s="205">
        <v>1.02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12.13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0.11</v>
      </c>
      <c r="L38" s="205">
        <v>229.73</v>
      </c>
      <c r="M38" s="205">
        <v>1.03</v>
      </c>
      <c r="N38" s="205">
        <v>1.33</v>
      </c>
      <c r="O38" s="205">
        <v>0</v>
      </c>
      <c r="P38" s="205">
        <v>1.57</v>
      </c>
      <c r="Q38" s="205">
        <v>6.7</v>
      </c>
      <c r="R38" s="205">
        <v>7.23</v>
      </c>
      <c r="S38" s="205">
        <v>0.3</v>
      </c>
      <c r="T38" s="205">
        <v>1.41</v>
      </c>
      <c r="U38" s="205">
        <v>1.96</v>
      </c>
      <c r="V38" s="205">
        <v>0.23</v>
      </c>
      <c r="W38" s="205">
        <v>0.52</v>
      </c>
      <c r="X38" s="205">
        <v>1.91</v>
      </c>
      <c r="Y38" s="205">
        <v>0</v>
      </c>
      <c r="Z38" s="205">
        <v>2.69</v>
      </c>
      <c r="AA38" s="205">
        <v>1.02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12.13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0.11</v>
      </c>
      <c r="L39" s="205">
        <v>210.46</v>
      </c>
      <c r="M39" s="205">
        <v>1.03</v>
      </c>
      <c r="N39" s="205">
        <v>1.33</v>
      </c>
      <c r="O39" s="205">
        <v>0</v>
      </c>
      <c r="P39" s="205">
        <v>1.57</v>
      </c>
      <c r="Q39" s="205">
        <v>6.7</v>
      </c>
      <c r="R39" s="205">
        <v>7.23</v>
      </c>
      <c r="S39" s="205">
        <v>0.3</v>
      </c>
      <c r="T39" s="205">
        <v>1.41</v>
      </c>
      <c r="U39" s="205">
        <v>1.96</v>
      </c>
      <c r="V39" s="205">
        <v>0.23</v>
      </c>
      <c r="W39" s="205">
        <v>0.52</v>
      </c>
      <c r="X39" s="205">
        <v>1.91</v>
      </c>
      <c r="Y39" s="205">
        <v>0</v>
      </c>
      <c r="Z39" s="205">
        <v>2.69</v>
      </c>
      <c r="AA39" s="205">
        <v>1.02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12.13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0.11</v>
      </c>
      <c r="L40" s="205">
        <v>171.93</v>
      </c>
      <c r="M40" s="205">
        <v>1.03</v>
      </c>
      <c r="N40" s="205">
        <v>1.33</v>
      </c>
      <c r="O40" s="205">
        <v>0</v>
      </c>
      <c r="P40" s="205">
        <v>1.57</v>
      </c>
      <c r="Q40" s="205">
        <v>6.7</v>
      </c>
      <c r="R40" s="205">
        <v>7.23</v>
      </c>
      <c r="S40" s="205">
        <v>0.3</v>
      </c>
      <c r="T40" s="205">
        <v>1.41</v>
      </c>
      <c r="U40" s="205">
        <v>1.96</v>
      </c>
      <c r="V40" s="205">
        <v>0.23</v>
      </c>
      <c r="W40" s="205">
        <v>0.52</v>
      </c>
      <c r="X40" s="205">
        <v>1.91</v>
      </c>
      <c r="Y40" s="205">
        <v>0</v>
      </c>
      <c r="Z40" s="205">
        <v>2.69</v>
      </c>
      <c r="AA40" s="205">
        <v>1.02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12.13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0.11</v>
      </c>
      <c r="L41" s="205">
        <v>162.30000000000001</v>
      </c>
      <c r="M41" s="205">
        <v>1.03</v>
      </c>
      <c r="N41" s="205">
        <v>1.33</v>
      </c>
      <c r="O41" s="205">
        <v>0</v>
      </c>
      <c r="P41" s="205">
        <v>1.57</v>
      </c>
      <c r="Q41" s="205">
        <v>6.7</v>
      </c>
      <c r="R41" s="205">
        <v>0</v>
      </c>
      <c r="S41" s="205">
        <v>0.3</v>
      </c>
      <c r="T41" s="205">
        <v>1.41</v>
      </c>
      <c r="U41" s="205">
        <v>1.96</v>
      </c>
      <c r="V41" s="205">
        <v>0.23</v>
      </c>
      <c r="W41" s="205">
        <v>0.52</v>
      </c>
      <c r="X41" s="205">
        <v>1.91</v>
      </c>
      <c r="Y41" s="205">
        <v>0</v>
      </c>
      <c r="Z41" s="205">
        <v>2.69</v>
      </c>
      <c r="AA41" s="205">
        <v>1.02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0.11</v>
      </c>
      <c r="L42" s="205">
        <v>162.30000000000001</v>
      </c>
      <c r="M42" s="205">
        <v>1.03</v>
      </c>
      <c r="N42" s="205">
        <v>1.33</v>
      </c>
      <c r="O42" s="205">
        <v>0</v>
      </c>
      <c r="P42" s="205">
        <v>1.57</v>
      </c>
      <c r="Q42" s="205">
        <v>6.7</v>
      </c>
      <c r="R42" s="205">
        <v>0</v>
      </c>
      <c r="S42" s="205">
        <v>0.3</v>
      </c>
      <c r="T42" s="205">
        <v>1.41</v>
      </c>
      <c r="U42" s="205">
        <v>1.96</v>
      </c>
      <c r="V42" s="205">
        <v>0.23</v>
      </c>
      <c r="W42" s="205">
        <v>0.52</v>
      </c>
      <c r="X42" s="205">
        <v>1.91</v>
      </c>
      <c r="Y42" s="205">
        <v>0</v>
      </c>
      <c r="Z42" s="205">
        <v>2.69</v>
      </c>
      <c r="AA42" s="205">
        <v>1.02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0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0.11</v>
      </c>
      <c r="L43" s="205">
        <v>162.30000000000001</v>
      </c>
      <c r="M43" s="205">
        <v>1.03</v>
      </c>
      <c r="N43" s="205">
        <v>1.33</v>
      </c>
      <c r="O43" s="205">
        <v>0</v>
      </c>
      <c r="P43" s="205">
        <v>1.57</v>
      </c>
      <c r="Q43" s="205">
        <v>6.7</v>
      </c>
      <c r="R43" s="205">
        <v>0</v>
      </c>
      <c r="S43" s="205">
        <v>0.3</v>
      </c>
      <c r="T43" s="205">
        <v>1.41</v>
      </c>
      <c r="U43" s="205">
        <v>1.96</v>
      </c>
      <c r="V43" s="205">
        <v>0.23</v>
      </c>
      <c r="W43" s="205">
        <v>0.52</v>
      </c>
      <c r="X43" s="205">
        <v>1.91</v>
      </c>
      <c r="Y43" s="205">
        <v>0</v>
      </c>
      <c r="Z43" s="205">
        <v>2.69</v>
      </c>
      <c r="AA43" s="205">
        <v>1.02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0.11</v>
      </c>
      <c r="L44" s="205">
        <v>162.30000000000001</v>
      </c>
      <c r="M44" s="205">
        <v>1.03</v>
      </c>
      <c r="N44" s="205">
        <v>1.33</v>
      </c>
      <c r="O44" s="205">
        <v>0</v>
      </c>
      <c r="P44" s="205">
        <v>1.57</v>
      </c>
      <c r="Q44" s="205">
        <v>6.7</v>
      </c>
      <c r="R44" s="205">
        <v>0</v>
      </c>
      <c r="S44" s="205">
        <v>0.3</v>
      </c>
      <c r="T44" s="205">
        <v>1.41</v>
      </c>
      <c r="U44" s="205">
        <v>1.96</v>
      </c>
      <c r="V44" s="205">
        <v>0.23</v>
      </c>
      <c r="W44" s="205">
        <v>0.52</v>
      </c>
      <c r="X44" s="205">
        <v>1.91</v>
      </c>
      <c r="Y44" s="205">
        <v>0</v>
      </c>
      <c r="Z44" s="205">
        <v>2.69</v>
      </c>
      <c r="AA44" s="205">
        <v>1.02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0.11</v>
      </c>
      <c r="L45" s="205">
        <v>162.30000000000001</v>
      </c>
      <c r="M45" s="205">
        <v>1.03</v>
      </c>
      <c r="N45" s="205">
        <v>1.33</v>
      </c>
      <c r="O45" s="205">
        <v>0</v>
      </c>
      <c r="P45" s="205">
        <v>1.57</v>
      </c>
      <c r="Q45" s="205">
        <v>6.7</v>
      </c>
      <c r="R45" s="205">
        <v>0</v>
      </c>
      <c r="S45" s="205">
        <v>0.3</v>
      </c>
      <c r="T45" s="205">
        <v>1.41</v>
      </c>
      <c r="U45" s="205">
        <v>1.96</v>
      </c>
      <c r="V45" s="205">
        <v>0.23</v>
      </c>
      <c r="W45" s="205">
        <v>0.52</v>
      </c>
      <c r="X45" s="205">
        <v>1.91</v>
      </c>
      <c r="Y45" s="205">
        <v>0</v>
      </c>
      <c r="Z45" s="205">
        <v>2.69</v>
      </c>
      <c r="AA45" s="205">
        <v>1.02</v>
      </c>
      <c r="AB45" s="205">
        <v>0</v>
      </c>
      <c r="AC45" s="205">
        <v>16.5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0.11</v>
      </c>
      <c r="L46" s="205">
        <v>162.30000000000001</v>
      </c>
      <c r="M46" s="205">
        <v>1.03</v>
      </c>
      <c r="N46" s="205">
        <v>1.33</v>
      </c>
      <c r="O46" s="205">
        <v>0</v>
      </c>
      <c r="P46" s="205">
        <v>1.57</v>
      </c>
      <c r="Q46" s="205">
        <v>6.7</v>
      </c>
      <c r="R46" s="205">
        <v>0</v>
      </c>
      <c r="S46" s="205">
        <v>0.3</v>
      </c>
      <c r="T46" s="205">
        <v>1.41</v>
      </c>
      <c r="U46" s="205">
        <v>1.96</v>
      </c>
      <c r="V46" s="205">
        <v>0.23</v>
      </c>
      <c r="W46" s="205">
        <v>0.52</v>
      </c>
      <c r="X46" s="205">
        <v>1.91</v>
      </c>
      <c r="Y46" s="205">
        <v>0</v>
      </c>
      <c r="Z46" s="205">
        <v>2.69</v>
      </c>
      <c r="AA46" s="205">
        <v>1.02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0.11</v>
      </c>
      <c r="L47" s="205">
        <v>162.30000000000001</v>
      </c>
      <c r="M47" s="205">
        <v>1.03</v>
      </c>
      <c r="N47" s="205">
        <v>1.33</v>
      </c>
      <c r="O47" s="205">
        <v>0</v>
      </c>
      <c r="P47" s="205">
        <v>1.57</v>
      </c>
      <c r="Q47" s="205">
        <v>6.7</v>
      </c>
      <c r="R47" s="205">
        <v>0</v>
      </c>
      <c r="S47" s="205">
        <v>0.3</v>
      </c>
      <c r="T47" s="205">
        <v>1.41</v>
      </c>
      <c r="U47" s="205">
        <v>1.96</v>
      </c>
      <c r="V47" s="205">
        <v>0.23</v>
      </c>
      <c r="W47" s="205">
        <v>0.52</v>
      </c>
      <c r="X47" s="205">
        <v>1.91</v>
      </c>
      <c r="Y47" s="205">
        <v>0</v>
      </c>
      <c r="Z47" s="205">
        <v>2.69</v>
      </c>
      <c r="AA47" s="205">
        <v>1.02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0.11</v>
      </c>
      <c r="L48" s="205">
        <v>162.30000000000001</v>
      </c>
      <c r="M48" s="205">
        <v>1.03</v>
      </c>
      <c r="N48" s="205">
        <v>1.33</v>
      </c>
      <c r="O48" s="205">
        <v>0</v>
      </c>
      <c r="P48" s="205">
        <v>1.57</v>
      </c>
      <c r="Q48" s="205">
        <v>6.7</v>
      </c>
      <c r="R48" s="205">
        <v>0</v>
      </c>
      <c r="S48" s="205">
        <v>0.3</v>
      </c>
      <c r="T48" s="205">
        <v>1.41</v>
      </c>
      <c r="U48" s="205">
        <v>1.96</v>
      </c>
      <c r="V48" s="205">
        <v>0.23</v>
      </c>
      <c r="W48" s="205">
        <v>0.52</v>
      </c>
      <c r="X48" s="205">
        <v>1.91</v>
      </c>
      <c r="Y48" s="205">
        <v>0</v>
      </c>
      <c r="Z48" s="205">
        <v>2.69</v>
      </c>
      <c r="AA48" s="205">
        <v>1.02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0.11</v>
      </c>
      <c r="L49" s="205">
        <v>162.30000000000001</v>
      </c>
      <c r="M49" s="205">
        <v>1.03</v>
      </c>
      <c r="N49" s="205">
        <v>1.33</v>
      </c>
      <c r="O49" s="205">
        <v>0</v>
      </c>
      <c r="P49" s="205">
        <v>1.57</v>
      </c>
      <c r="Q49" s="205">
        <v>6.7</v>
      </c>
      <c r="R49" s="205">
        <v>0</v>
      </c>
      <c r="S49" s="205">
        <v>0.3</v>
      </c>
      <c r="T49" s="205">
        <v>1.41</v>
      </c>
      <c r="U49" s="205">
        <v>1.96</v>
      </c>
      <c r="V49" s="205">
        <v>0.23</v>
      </c>
      <c r="W49" s="205">
        <v>0.52</v>
      </c>
      <c r="X49" s="205">
        <v>1.91</v>
      </c>
      <c r="Y49" s="205">
        <v>0</v>
      </c>
      <c r="Z49" s="205">
        <v>2.69</v>
      </c>
      <c r="AA49" s="205">
        <v>1.02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0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0.11</v>
      </c>
      <c r="L50" s="205">
        <v>162.30000000000001</v>
      </c>
      <c r="M50" s="205">
        <v>1.03</v>
      </c>
      <c r="N50" s="205">
        <v>1.33</v>
      </c>
      <c r="O50" s="205">
        <v>0</v>
      </c>
      <c r="P50" s="205">
        <v>1.57</v>
      </c>
      <c r="Q50" s="205">
        <v>6.7</v>
      </c>
      <c r="R50" s="205">
        <v>0</v>
      </c>
      <c r="S50" s="205">
        <v>0.3</v>
      </c>
      <c r="T50" s="205">
        <v>1.41</v>
      </c>
      <c r="U50" s="205">
        <v>1.96</v>
      </c>
      <c r="V50" s="205">
        <v>0.23</v>
      </c>
      <c r="W50" s="205">
        <v>0.52</v>
      </c>
      <c r="X50" s="205">
        <v>1.91</v>
      </c>
      <c r="Y50" s="205">
        <v>0</v>
      </c>
      <c r="Z50" s="205">
        <v>2.69</v>
      </c>
      <c r="AA50" s="205">
        <v>1.02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0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0.11</v>
      </c>
      <c r="L51" s="205">
        <v>162.30000000000001</v>
      </c>
      <c r="M51" s="205">
        <v>1.03</v>
      </c>
      <c r="N51" s="205">
        <v>1.33</v>
      </c>
      <c r="O51" s="205">
        <v>0</v>
      </c>
      <c r="P51" s="205">
        <v>1.57</v>
      </c>
      <c r="Q51" s="205">
        <v>6.7</v>
      </c>
      <c r="R51" s="205">
        <v>0</v>
      </c>
      <c r="S51" s="205">
        <v>0.3</v>
      </c>
      <c r="T51" s="205">
        <v>1.41</v>
      </c>
      <c r="U51" s="205">
        <v>1.96</v>
      </c>
      <c r="V51" s="205">
        <v>0.23</v>
      </c>
      <c r="W51" s="205">
        <v>0.52</v>
      </c>
      <c r="X51" s="205">
        <v>1.91</v>
      </c>
      <c r="Y51" s="205">
        <v>0</v>
      </c>
      <c r="Z51" s="205">
        <v>2.69</v>
      </c>
      <c r="AA51" s="205">
        <v>1.02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0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0.11</v>
      </c>
      <c r="L52" s="205">
        <v>162.30000000000001</v>
      </c>
      <c r="M52" s="205">
        <v>1.03</v>
      </c>
      <c r="N52" s="205">
        <v>1.33</v>
      </c>
      <c r="O52" s="205">
        <v>0</v>
      </c>
      <c r="P52" s="205">
        <v>1.57</v>
      </c>
      <c r="Q52" s="205">
        <v>6.7</v>
      </c>
      <c r="R52" s="205">
        <v>0</v>
      </c>
      <c r="S52" s="205">
        <v>0.3</v>
      </c>
      <c r="T52" s="205">
        <v>1.41</v>
      </c>
      <c r="U52" s="205">
        <v>1.96</v>
      </c>
      <c r="V52" s="205">
        <v>0.23</v>
      </c>
      <c r="W52" s="205">
        <v>0.52</v>
      </c>
      <c r="X52" s="205">
        <v>1.91</v>
      </c>
      <c r="Y52" s="205">
        <v>0</v>
      </c>
      <c r="Z52" s="205">
        <v>2.69</v>
      </c>
      <c r="AA52" s="205">
        <v>1.02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0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</v>
      </c>
      <c r="L53" s="205">
        <v>162.30000000000001</v>
      </c>
      <c r="M53" s="205">
        <v>1.03</v>
      </c>
      <c r="N53" s="205">
        <v>1.33</v>
      </c>
      <c r="O53" s="205">
        <v>0</v>
      </c>
      <c r="P53" s="205">
        <v>1.57</v>
      </c>
      <c r="Q53" s="205">
        <v>6.7</v>
      </c>
      <c r="R53" s="205">
        <v>0</v>
      </c>
      <c r="S53" s="205">
        <v>0.08</v>
      </c>
      <c r="T53" s="205">
        <v>1.41</v>
      </c>
      <c r="U53" s="205">
        <v>1.96</v>
      </c>
      <c r="V53" s="205">
        <v>0.24</v>
      </c>
      <c r="W53" s="205">
        <v>0.52</v>
      </c>
      <c r="X53" s="205">
        <v>1.91</v>
      </c>
      <c r="Y53" s="205">
        <v>0</v>
      </c>
      <c r="Z53" s="205">
        <v>1.29</v>
      </c>
      <c r="AA53" s="205">
        <v>1.02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0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</v>
      </c>
      <c r="L54" s="205">
        <v>162.30000000000001</v>
      </c>
      <c r="M54" s="205">
        <v>1.03</v>
      </c>
      <c r="N54" s="205">
        <v>1.33</v>
      </c>
      <c r="O54" s="205">
        <v>0</v>
      </c>
      <c r="P54" s="205">
        <v>1.57</v>
      </c>
      <c r="Q54" s="205">
        <v>6.7</v>
      </c>
      <c r="R54" s="205">
        <v>0</v>
      </c>
      <c r="S54" s="205">
        <v>0.08</v>
      </c>
      <c r="T54" s="205">
        <v>1.41</v>
      </c>
      <c r="U54" s="205">
        <v>1.96</v>
      </c>
      <c r="V54" s="205">
        <v>0.24</v>
      </c>
      <c r="W54" s="205">
        <v>0.52</v>
      </c>
      <c r="X54" s="205">
        <v>1.91</v>
      </c>
      <c r="Y54" s="205">
        <v>0</v>
      </c>
      <c r="Z54" s="205">
        <v>1.29</v>
      </c>
      <c r="AA54" s="205">
        <v>1.02</v>
      </c>
      <c r="AB54" s="205">
        <v>0</v>
      </c>
      <c r="AC54" s="205">
        <v>16.239999999999998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0</v>
      </c>
      <c r="L55" s="205">
        <v>210.46</v>
      </c>
      <c r="M55" s="205">
        <v>1.03</v>
      </c>
      <c r="N55" s="205">
        <v>1.33</v>
      </c>
      <c r="O55" s="205">
        <v>0</v>
      </c>
      <c r="P55" s="205">
        <v>1.57</v>
      </c>
      <c r="Q55" s="205">
        <v>6.7</v>
      </c>
      <c r="R55" s="205">
        <v>6.48</v>
      </c>
      <c r="S55" s="205">
        <v>0</v>
      </c>
      <c r="T55" s="205">
        <v>1.41</v>
      </c>
      <c r="U55" s="205">
        <v>1.96</v>
      </c>
      <c r="V55" s="205">
        <v>0.24</v>
      </c>
      <c r="W55" s="205">
        <v>0.52</v>
      </c>
      <c r="X55" s="205">
        <v>2.74</v>
      </c>
      <c r="Y55" s="205">
        <v>0</v>
      </c>
      <c r="Z55" s="205">
        <v>2.69</v>
      </c>
      <c r="AA55" s="205">
        <v>1.01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0</v>
      </c>
      <c r="L56" s="205">
        <v>229.73</v>
      </c>
      <c r="M56" s="205">
        <v>1.03</v>
      </c>
      <c r="N56" s="205">
        <v>1.33</v>
      </c>
      <c r="O56" s="205">
        <v>0</v>
      </c>
      <c r="P56" s="205">
        <v>1.57</v>
      </c>
      <c r="Q56" s="205">
        <v>6.7</v>
      </c>
      <c r="R56" s="205">
        <v>6.48</v>
      </c>
      <c r="S56" s="205">
        <v>0</v>
      </c>
      <c r="T56" s="205">
        <v>1.41</v>
      </c>
      <c r="U56" s="205">
        <v>1.96</v>
      </c>
      <c r="V56" s="205">
        <v>0.24</v>
      </c>
      <c r="W56" s="205">
        <v>0.52</v>
      </c>
      <c r="X56" s="205">
        <v>2.74</v>
      </c>
      <c r="Y56" s="205">
        <v>0</v>
      </c>
      <c r="Z56" s="205">
        <v>2.69</v>
      </c>
      <c r="AA56" s="205">
        <v>1.01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0</v>
      </c>
      <c r="L57" s="205">
        <v>162.30000000000001</v>
      </c>
      <c r="M57" s="205">
        <v>1.03</v>
      </c>
      <c r="N57" s="205">
        <v>1.33</v>
      </c>
      <c r="O57" s="205">
        <v>0</v>
      </c>
      <c r="P57" s="205">
        <v>1.57</v>
      </c>
      <c r="Q57" s="205">
        <v>6.7</v>
      </c>
      <c r="R57" s="205">
        <v>6.48</v>
      </c>
      <c r="S57" s="205">
        <v>0</v>
      </c>
      <c r="T57" s="205">
        <v>1.41</v>
      </c>
      <c r="U57" s="205">
        <v>1.96</v>
      </c>
      <c r="V57" s="205">
        <v>0.24</v>
      </c>
      <c r="W57" s="205">
        <v>0.52</v>
      </c>
      <c r="X57" s="205">
        <v>2.74</v>
      </c>
      <c r="Y57" s="205">
        <v>0</v>
      </c>
      <c r="Z57" s="205">
        <v>2.69</v>
      </c>
      <c r="AA57" s="205">
        <v>1.01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</v>
      </c>
      <c r="L58" s="205">
        <v>162.30000000000001</v>
      </c>
      <c r="M58" s="205">
        <v>1.03</v>
      </c>
      <c r="N58" s="205">
        <v>1.33</v>
      </c>
      <c r="O58" s="205">
        <v>0</v>
      </c>
      <c r="P58" s="205">
        <v>1.57</v>
      </c>
      <c r="Q58" s="205">
        <v>6.7</v>
      </c>
      <c r="R58" s="205">
        <v>0</v>
      </c>
      <c r="S58" s="205">
        <v>0</v>
      </c>
      <c r="T58" s="205">
        <v>1.41</v>
      </c>
      <c r="U58" s="205">
        <v>1.96</v>
      </c>
      <c r="V58" s="205">
        <v>0.24</v>
      </c>
      <c r="W58" s="205">
        <v>0.52</v>
      </c>
      <c r="X58" s="205">
        <v>2.74</v>
      </c>
      <c r="Y58" s="205">
        <v>0</v>
      </c>
      <c r="Z58" s="205">
        <v>2.69</v>
      </c>
      <c r="AA58" s="205">
        <v>1.01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</v>
      </c>
      <c r="L59" s="205">
        <v>162.30000000000001</v>
      </c>
      <c r="M59" s="205">
        <v>1.03</v>
      </c>
      <c r="N59" s="205">
        <v>1.33</v>
      </c>
      <c r="O59" s="205">
        <v>0</v>
      </c>
      <c r="P59" s="205">
        <v>1.57</v>
      </c>
      <c r="Q59" s="205">
        <v>6.7</v>
      </c>
      <c r="R59" s="205">
        <v>0</v>
      </c>
      <c r="S59" s="205">
        <v>0</v>
      </c>
      <c r="T59" s="205">
        <v>1.41</v>
      </c>
      <c r="U59" s="205">
        <v>1.96</v>
      </c>
      <c r="V59" s="205">
        <v>0.24</v>
      </c>
      <c r="W59" s="205">
        <v>0.52</v>
      </c>
      <c r="X59" s="205">
        <v>2.61</v>
      </c>
      <c r="Y59" s="205">
        <v>0</v>
      </c>
      <c r="Z59" s="205">
        <v>2.69</v>
      </c>
      <c r="AA59" s="205">
        <v>1.01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</v>
      </c>
      <c r="L60" s="205">
        <v>162.30000000000001</v>
      </c>
      <c r="M60" s="205">
        <v>1.03</v>
      </c>
      <c r="N60" s="205">
        <v>1.33</v>
      </c>
      <c r="O60" s="205">
        <v>0</v>
      </c>
      <c r="P60" s="205">
        <v>1.57</v>
      </c>
      <c r="Q60" s="205">
        <v>6.7</v>
      </c>
      <c r="R60" s="205">
        <v>0</v>
      </c>
      <c r="S60" s="205">
        <v>0</v>
      </c>
      <c r="T60" s="205">
        <v>1.41</v>
      </c>
      <c r="U60" s="205">
        <v>1.96</v>
      </c>
      <c r="V60" s="205">
        <v>0.24</v>
      </c>
      <c r="W60" s="205">
        <v>0.52</v>
      </c>
      <c r="X60" s="205">
        <v>2.61</v>
      </c>
      <c r="Y60" s="205">
        <v>0</v>
      </c>
      <c r="Z60" s="205">
        <v>2.69</v>
      </c>
      <c r="AA60" s="205">
        <v>1.01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0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</v>
      </c>
      <c r="L61" s="205">
        <v>162.30000000000001</v>
      </c>
      <c r="M61" s="205">
        <v>1.03</v>
      </c>
      <c r="N61" s="205">
        <v>1.33</v>
      </c>
      <c r="O61" s="205">
        <v>0</v>
      </c>
      <c r="P61" s="205">
        <v>1.57</v>
      </c>
      <c r="Q61" s="205">
        <v>6.7</v>
      </c>
      <c r="R61" s="205">
        <v>0</v>
      </c>
      <c r="S61" s="205">
        <v>0</v>
      </c>
      <c r="T61" s="205">
        <v>1.41</v>
      </c>
      <c r="U61" s="205">
        <v>1.96</v>
      </c>
      <c r="V61" s="205">
        <v>0.24</v>
      </c>
      <c r="W61" s="205">
        <v>0.52</v>
      </c>
      <c r="X61" s="205">
        <v>1.91</v>
      </c>
      <c r="Y61" s="205">
        <v>0</v>
      </c>
      <c r="Z61" s="205">
        <v>2.69</v>
      </c>
      <c r="AA61" s="205">
        <v>4.2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0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</v>
      </c>
      <c r="L62" s="205">
        <v>162.30000000000001</v>
      </c>
      <c r="M62" s="205">
        <v>1.03</v>
      </c>
      <c r="N62" s="205">
        <v>1.33</v>
      </c>
      <c r="O62" s="205">
        <v>0</v>
      </c>
      <c r="P62" s="205">
        <v>1.57</v>
      </c>
      <c r="Q62" s="205">
        <v>6.7</v>
      </c>
      <c r="R62" s="205">
        <v>0</v>
      </c>
      <c r="S62" s="205">
        <v>0</v>
      </c>
      <c r="T62" s="205">
        <v>1.41</v>
      </c>
      <c r="U62" s="205">
        <v>1.96</v>
      </c>
      <c r="V62" s="205">
        <v>0.24</v>
      </c>
      <c r="W62" s="205">
        <v>0.52</v>
      </c>
      <c r="X62" s="205">
        <v>1.91</v>
      </c>
      <c r="Y62" s="205">
        <v>0</v>
      </c>
      <c r="Z62" s="205">
        <v>2.69</v>
      </c>
      <c r="AA62" s="205">
        <v>4.2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</v>
      </c>
      <c r="L63" s="205">
        <v>162.30000000000001</v>
      </c>
      <c r="M63" s="205">
        <v>1.03</v>
      </c>
      <c r="N63" s="205">
        <v>1.33</v>
      </c>
      <c r="O63" s="205">
        <v>0</v>
      </c>
      <c r="P63" s="205">
        <v>1.57</v>
      </c>
      <c r="Q63" s="205">
        <v>6.7</v>
      </c>
      <c r="R63" s="205">
        <v>0</v>
      </c>
      <c r="S63" s="205">
        <v>0</v>
      </c>
      <c r="T63" s="205">
        <v>1.41</v>
      </c>
      <c r="U63" s="205">
        <v>1.96</v>
      </c>
      <c r="V63" s="205">
        <v>0.24</v>
      </c>
      <c r="W63" s="205">
        <v>0.52</v>
      </c>
      <c r="X63" s="205">
        <v>1.91</v>
      </c>
      <c r="Y63" s="205">
        <v>0</v>
      </c>
      <c r="Z63" s="205">
        <v>2.69</v>
      </c>
      <c r="AA63" s="205">
        <v>1.02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0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</v>
      </c>
      <c r="L64" s="205">
        <v>162.30000000000001</v>
      </c>
      <c r="M64" s="205">
        <v>1.03</v>
      </c>
      <c r="N64" s="205">
        <v>1.33</v>
      </c>
      <c r="O64" s="205">
        <v>0</v>
      </c>
      <c r="P64" s="205">
        <v>1.57</v>
      </c>
      <c r="Q64" s="205">
        <v>6.7</v>
      </c>
      <c r="R64" s="205">
        <v>0</v>
      </c>
      <c r="S64" s="205">
        <v>0</v>
      </c>
      <c r="T64" s="205">
        <v>1.41</v>
      </c>
      <c r="U64" s="205">
        <v>1.96</v>
      </c>
      <c r="V64" s="205">
        <v>0.24</v>
      </c>
      <c r="W64" s="205">
        <v>0.52</v>
      </c>
      <c r="X64" s="205">
        <v>1.91</v>
      </c>
      <c r="Y64" s="205">
        <v>0</v>
      </c>
      <c r="Z64" s="205">
        <v>2.69</v>
      </c>
      <c r="AA64" s="205">
        <v>1.02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0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</v>
      </c>
      <c r="L65" s="205">
        <v>162.30000000000001</v>
      </c>
      <c r="M65" s="205">
        <v>1.03</v>
      </c>
      <c r="N65" s="205">
        <v>1.33</v>
      </c>
      <c r="O65" s="205">
        <v>0</v>
      </c>
      <c r="P65" s="205">
        <v>1.57</v>
      </c>
      <c r="Q65" s="205">
        <v>6.7</v>
      </c>
      <c r="R65" s="205">
        <v>0</v>
      </c>
      <c r="S65" s="205">
        <v>0</v>
      </c>
      <c r="T65" s="205">
        <v>1.41</v>
      </c>
      <c r="U65" s="205">
        <v>1.96</v>
      </c>
      <c r="V65" s="205">
        <v>0.24</v>
      </c>
      <c r="W65" s="205">
        <v>0.52</v>
      </c>
      <c r="X65" s="205">
        <v>1.91</v>
      </c>
      <c r="Y65" s="205">
        <v>0</v>
      </c>
      <c r="Z65" s="205">
        <v>2.69</v>
      </c>
      <c r="AA65" s="205">
        <v>1.02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</v>
      </c>
      <c r="L66" s="205">
        <v>162.30000000000001</v>
      </c>
      <c r="M66" s="205">
        <v>1.03</v>
      </c>
      <c r="N66" s="205">
        <v>1.33</v>
      </c>
      <c r="O66" s="205">
        <v>0</v>
      </c>
      <c r="P66" s="205">
        <v>1.57</v>
      </c>
      <c r="Q66" s="205">
        <v>6.7</v>
      </c>
      <c r="R66" s="205">
        <v>0</v>
      </c>
      <c r="S66" s="205">
        <v>0</v>
      </c>
      <c r="T66" s="205">
        <v>1.41</v>
      </c>
      <c r="U66" s="205">
        <v>1.96</v>
      </c>
      <c r="V66" s="205">
        <v>0.24</v>
      </c>
      <c r="W66" s="205">
        <v>0.52</v>
      </c>
      <c r="X66" s="205">
        <v>1.91</v>
      </c>
      <c r="Y66" s="205">
        <v>0</v>
      </c>
      <c r="Z66" s="205">
        <v>2.69</v>
      </c>
      <c r="AA66" s="205">
        <v>1.02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0</v>
      </c>
      <c r="L67" s="205">
        <v>163.61000000000001</v>
      </c>
      <c r="M67" s="205">
        <v>1.03</v>
      </c>
      <c r="N67" s="205">
        <v>1.33</v>
      </c>
      <c r="O67" s="205">
        <v>0</v>
      </c>
      <c r="P67" s="205">
        <v>1.57</v>
      </c>
      <c r="Q67" s="205">
        <v>6.7</v>
      </c>
      <c r="R67" s="205">
        <v>0</v>
      </c>
      <c r="S67" s="205">
        <v>0.21</v>
      </c>
      <c r="T67" s="205">
        <v>1.41</v>
      </c>
      <c r="U67" s="205">
        <v>1.96</v>
      </c>
      <c r="V67" s="205">
        <v>0.24</v>
      </c>
      <c r="W67" s="205">
        <v>0.52</v>
      </c>
      <c r="X67" s="205">
        <v>1.91</v>
      </c>
      <c r="Y67" s="205">
        <v>0</v>
      </c>
      <c r="Z67" s="205">
        <v>2.69</v>
      </c>
      <c r="AA67" s="205">
        <v>1.02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8.73</v>
      </c>
      <c r="H68" s="205">
        <v>0</v>
      </c>
      <c r="I68" s="205">
        <v>24.22</v>
      </c>
      <c r="J68" s="205">
        <v>1.68</v>
      </c>
      <c r="K68" s="205">
        <v>0</v>
      </c>
      <c r="L68" s="205">
        <v>163.61000000000001</v>
      </c>
      <c r="M68" s="205">
        <v>1.03</v>
      </c>
      <c r="N68" s="205">
        <v>1.33</v>
      </c>
      <c r="O68" s="205">
        <v>0</v>
      </c>
      <c r="P68" s="205">
        <v>1.57</v>
      </c>
      <c r="Q68" s="205">
        <v>6.7</v>
      </c>
      <c r="R68" s="205">
        <v>0</v>
      </c>
      <c r="S68" s="205">
        <v>0.21</v>
      </c>
      <c r="T68" s="205">
        <v>1.41</v>
      </c>
      <c r="U68" s="205">
        <v>1.96</v>
      </c>
      <c r="V68" s="205">
        <v>0.24</v>
      </c>
      <c r="W68" s="205">
        <v>0.52</v>
      </c>
      <c r="X68" s="205">
        <v>1.91</v>
      </c>
      <c r="Y68" s="205">
        <v>0</v>
      </c>
      <c r="Z68" s="205">
        <v>2.69</v>
      </c>
      <c r="AA68" s="205">
        <v>1.02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0.33</v>
      </c>
      <c r="E69" s="205">
        <v>0</v>
      </c>
      <c r="F69" s="205">
        <v>0</v>
      </c>
      <c r="G69" s="205">
        <v>8.73</v>
      </c>
      <c r="H69" s="205">
        <v>0</v>
      </c>
      <c r="I69" s="205">
        <v>26.57</v>
      </c>
      <c r="J69" s="205">
        <v>1.68</v>
      </c>
      <c r="K69" s="205">
        <v>0</v>
      </c>
      <c r="L69" s="205">
        <v>163.61000000000001</v>
      </c>
      <c r="M69" s="205">
        <v>1.03</v>
      </c>
      <c r="N69" s="205">
        <v>1.33</v>
      </c>
      <c r="O69" s="205">
        <v>0</v>
      </c>
      <c r="P69" s="205">
        <v>1.57</v>
      </c>
      <c r="Q69" s="205">
        <v>6.7</v>
      </c>
      <c r="R69" s="205">
        <v>0</v>
      </c>
      <c r="S69" s="205">
        <v>0.28000000000000003</v>
      </c>
      <c r="T69" s="205">
        <v>1.41</v>
      </c>
      <c r="U69" s="205">
        <v>1.96</v>
      </c>
      <c r="V69" s="205">
        <v>0.24</v>
      </c>
      <c r="W69" s="205">
        <v>0.52</v>
      </c>
      <c r="X69" s="205">
        <v>1.91</v>
      </c>
      <c r="Y69" s="205">
        <v>0</v>
      </c>
      <c r="Z69" s="205">
        <v>2.69</v>
      </c>
      <c r="AA69" s="205">
        <v>1.02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8.73</v>
      </c>
      <c r="H70" s="205">
        <v>0</v>
      </c>
      <c r="I70" s="205">
        <v>24.89</v>
      </c>
      <c r="J70" s="205">
        <v>3.36</v>
      </c>
      <c r="K70" s="205">
        <v>0</v>
      </c>
      <c r="L70" s="205">
        <v>163.53</v>
      </c>
      <c r="M70" s="205">
        <v>1.03</v>
      </c>
      <c r="N70" s="205">
        <v>1.33</v>
      </c>
      <c r="O70" s="205">
        <v>0</v>
      </c>
      <c r="P70" s="205">
        <v>1.57</v>
      </c>
      <c r="Q70" s="205">
        <v>6.7</v>
      </c>
      <c r="R70" s="205">
        <v>0.48</v>
      </c>
      <c r="S70" s="205">
        <v>0.3</v>
      </c>
      <c r="T70" s="205">
        <v>1.41</v>
      </c>
      <c r="U70" s="205">
        <v>1.96</v>
      </c>
      <c r="V70" s="205">
        <v>0.24</v>
      </c>
      <c r="W70" s="205">
        <v>0.52</v>
      </c>
      <c r="X70" s="205">
        <v>1.91</v>
      </c>
      <c r="Y70" s="205">
        <v>0</v>
      </c>
      <c r="Z70" s="205">
        <v>2.69</v>
      </c>
      <c r="AA70" s="205">
        <v>1.02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8.73</v>
      </c>
      <c r="H71" s="205">
        <v>0</v>
      </c>
      <c r="I71" s="205">
        <v>23.21</v>
      </c>
      <c r="J71" s="205">
        <v>3.36</v>
      </c>
      <c r="K71" s="205">
        <v>0</v>
      </c>
      <c r="L71" s="205">
        <v>163.53</v>
      </c>
      <c r="M71" s="205">
        <v>1.03</v>
      </c>
      <c r="N71" s="205">
        <v>1.33</v>
      </c>
      <c r="O71" s="205">
        <v>0</v>
      </c>
      <c r="P71" s="205">
        <v>1.57</v>
      </c>
      <c r="Q71" s="205">
        <v>6.7</v>
      </c>
      <c r="R71" s="205">
        <v>0.48</v>
      </c>
      <c r="S71" s="205">
        <v>0.3</v>
      </c>
      <c r="T71" s="205">
        <v>1.41</v>
      </c>
      <c r="U71" s="205">
        <v>1.96</v>
      </c>
      <c r="V71" s="205">
        <v>0.24</v>
      </c>
      <c r="W71" s="205">
        <v>3.8</v>
      </c>
      <c r="X71" s="205">
        <v>1.91</v>
      </c>
      <c r="Y71" s="205">
        <v>0</v>
      </c>
      <c r="Z71" s="205">
        <v>2.69</v>
      </c>
      <c r="AA71" s="205">
        <v>1.02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5.44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8.73</v>
      </c>
      <c r="H72" s="205">
        <v>0</v>
      </c>
      <c r="I72" s="205">
        <v>21.53</v>
      </c>
      <c r="J72" s="205">
        <v>3.36</v>
      </c>
      <c r="K72" s="205">
        <v>0</v>
      </c>
      <c r="L72" s="205">
        <v>163.53</v>
      </c>
      <c r="M72" s="205">
        <v>1.03</v>
      </c>
      <c r="N72" s="205">
        <v>1.33</v>
      </c>
      <c r="O72" s="205">
        <v>0</v>
      </c>
      <c r="P72" s="205">
        <v>1.57</v>
      </c>
      <c r="Q72" s="205">
        <v>6.7</v>
      </c>
      <c r="R72" s="205">
        <v>0.48</v>
      </c>
      <c r="S72" s="205">
        <v>0.3</v>
      </c>
      <c r="T72" s="205">
        <v>1.41</v>
      </c>
      <c r="U72" s="205">
        <v>1.96</v>
      </c>
      <c r="V72" s="205">
        <v>0.24</v>
      </c>
      <c r="W72" s="205">
        <v>3.8</v>
      </c>
      <c r="X72" s="205">
        <v>1.91</v>
      </c>
      <c r="Y72" s="205">
        <v>0</v>
      </c>
      <c r="Z72" s="205">
        <v>2.69</v>
      </c>
      <c r="AA72" s="205">
        <v>1.02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5.44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18.16</v>
      </c>
      <c r="J73" s="205">
        <v>5.05</v>
      </c>
      <c r="K73" s="205">
        <v>0</v>
      </c>
      <c r="L73" s="205">
        <v>165.49</v>
      </c>
      <c r="M73" s="205">
        <v>1.03</v>
      </c>
      <c r="N73" s="205">
        <v>1.33</v>
      </c>
      <c r="O73" s="205">
        <v>0</v>
      </c>
      <c r="P73" s="205">
        <v>1.57</v>
      </c>
      <c r="Q73" s="205">
        <v>6.7</v>
      </c>
      <c r="R73" s="205">
        <v>0.48</v>
      </c>
      <c r="S73" s="205">
        <v>0.3</v>
      </c>
      <c r="T73" s="205">
        <v>1.41</v>
      </c>
      <c r="U73" s="205">
        <v>1.96</v>
      </c>
      <c r="V73" s="205">
        <v>0.24</v>
      </c>
      <c r="W73" s="205">
        <v>3.8</v>
      </c>
      <c r="X73" s="205">
        <v>1.91</v>
      </c>
      <c r="Y73" s="205">
        <v>0</v>
      </c>
      <c r="Z73" s="205">
        <v>2.69</v>
      </c>
      <c r="AA73" s="205">
        <v>1.02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5.44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18.16</v>
      </c>
      <c r="J74" s="205">
        <v>5.05</v>
      </c>
      <c r="K74" s="205">
        <v>0</v>
      </c>
      <c r="L74" s="205">
        <v>152.35</v>
      </c>
      <c r="M74" s="205">
        <v>1.03</v>
      </c>
      <c r="N74" s="205">
        <v>1.33</v>
      </c>
      <c r="O74" s="205">
        <v>0</v>
      </c>
      <c r="P74" s="205">
        <v>1.57</v>
      </c>
      <c r="Q74" s="205">
        <v>6.7</v>
      </c>
      <c r="R74" s="205">
        <v>0.48</v>
      </c>
      <c r="S74" s="205">
        <v>0.3</v>
      </c>
      <c r="T74" s="205">
        <v>1.41</v>
      </c>
      <c r="U74" s="205">
        <v>1.96</v>
      </c>
      <c r="V74" s="205">
        <v>0.24</v>
      </c>
      <c r="W74" s="205">
        <v>3.8</v>
      </c>
      <c r="X74" s="205">
        <v>1.91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5.44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18.16</v>
      </c>
      <c r="J75" s="205">
        <v>5.05</v>
      </c>
      <c r="K75" s="205">
        <v>0</v>
      </c>
      <c r="L75" s="205">
        <v>65.97</v>
      </c>
      <c r="M75" s="205">
        <v>1.03</v>
      </c>
      <c r="N75" s="205">
        <v>1.33</v>
      </c>
      <c r="O75" s="205">
        <v>0</v>
      </c>
      <c r="P75" s="205">
        <v>1.57</v>
      </c>
      <c r="Q75" s="205">
        <v>6.7</v>
      </c>
      <c r="R75" s="205">
        <v>0.48</v>
      </c>
      <c r="S75" s="205">
        <v>0.3</v>
      </c>
      <c r="T75" s="205">
        <v>1.41</v>
      </c>
      <c r="U75" s="205">
        <v>1.96</v>
      </c>
      <c r="V75" s="205">
        <v>0.24</v>
      </c>
      <c r="W75" s="205">
        <v>3.8</v>
      </c>
      <c r="X75" s="205">
        <v>1.91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4.3499999999999996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18.16</v>
      </c>
      <c r="J76" s="205">
        <v>5.05</v>
      </c>
      <c r="K76" s="205">
        <v>0</v>
      </c>
      <c r="L76" s="205">
        <v>65.97</v>
      </c>
      <c r="M76" s="205">
        <v>1.03</v>
      </c>
      <c r="N76" s="205">
        <v>1.33</v>
      </c>
      <c r="O76" s="205">
        <v>0</v>
      </c>
      <c r="P76" s="205">
        <v>1.57</v>
      </c>
      <c r="Q76" s="205">
        <v>6.7</v>
      </c>
      <c r="R76" s="205">
        <v>0.48</v>
      </c>
      <c r="S76" s="205">
        <v>0.3</v>
      </c>
      <c r="T76" s="205">
        <v>1.41</v>
      </c>
      <c r="U76" s="205">
        <v>1.96</v>
      </c>
      <c r="V76" s="205">
        <v>0.24</v>
      </c>
      <c r="W76" s="205">
        <v>3.8</v>
      </c>
      <c r="X76" s="205">
        <v>1.91</v>
      </c>
      <c r="Y76" s="205">
        <v>0</v>
      </c>
      <c r="Z76" s="205">
        <v>2.69</v>
      </c>
      <c r="AA76" s="205">
        <v>1.02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4.3499999999999996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18.16</v>
      </c>
      <c r="J77" s="205">
        <v>5.05</v>
      </c>
      <c r="K77" s="205">
        <v>0</v>
      </c>
      <c r="L77" s="205">
        <v>65.97</v>
      </c>
      <c r="M77" s="205">
        <v>1.03</v>
      </c>
      <c r="N77" s="205">
        <v>1.33</v>
      </c>
      <c r="O77" s="205">
        <v>0</v>
      </c>
      <c r="P77" s="205">
        <v>1.57</v>
      </c>
      <c r="Q77" s="205">
        <v>6.7</v>
      </c>
      <c r="R77" s="205">
        <v>0.48</v>
      </c>
      <c r="S77" s="205">
        <v>0.3</v>
      </c>
      <c r="T77" s="205">
        <v>1.41</v>
      </c>
      <c r="U77" s="205">
        <v>1.96</v>
      </c>
      <c r="V77" s="205">
        <v>0.24</v>
      </c>
      <c r="W77" s="205">
        <v>3.8</v>
      </c>
      <c r="X77" s="205">
        <v>1.91</v>
      </c>
      <c r="Y77" s="205">
        <v>0</v>
      </c>
      <c r="Z77" s="205">
        <v>2.69</v>
      </c>
      <c r="AA77" s="205">
        <v>1.02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18.16</v>
      </c>
      <c r="J78" s="205">
        <v>5.05</v>
      </c>
      <c r="K78" s="205">
        <v>0</v>
      </c>
      <c r="L78" s="205">
        <v>65.97</v>
      </c>
      <c r="M78" s="205">
        <v>1.03</v>
      </c>
      <c r="N78" s="205">
        <v>1.33</v>
      </c>
      <c r="O78" s="205">
        <v>0</v>
      </c>
      <c r="P78" s="205">
        <v>1.57</v>
      </c>
      <c r="Q78" s="205">
        <v>6.7</v>
      </c>
      <c r="R78" s="205">
        <v>0.48</v>
      </c>
      <c r="S78" s="205">
        <v>0.3</v>
      </c>
      <c r="T78" s="205">
        <v>1.41</v>
      </c>
      <c r="U78" s="205">
        <v>1.96</v>
      </c>
      <c r="V78" s="205">
        <v>0.24</v>
      </c>
      <c r="W78" s="205">
        <v>3.8</v>
      </c>
      <c r="X78" s="205">
        <v>1.91</v>
      </c>
      <c r="Y78" s="205">
        <v>0</v>
      </c>
      <c r="Z78" s="205">
        <v>2.69</v>
      </c>
      <c r="AA78" s="205">
        <v>1.02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18.16</v>
      </c>
      <c r="J79" s="205">
        <v>5.05</v>
      </c>
      <c r="K79" s="205">
        <v>0</v>
      </c>
      <c r="L79" s="205">
        <v>65.97</v>
      </c>
      <c r="M79" s="205">
        <v>1.03</v>
      </c>
      <c r="N79" s="205">
        <v>1.33</v>
      </c>
      <c r="O79" s="205">
        <v>0</v>
      </c>
      <c r="P79" s="205">
        <v>1.57</v>
      </c>
      <c r="Q79" s="205">
        <v>6.7</v>
      </c>
      <c r="R79" s="205">
        <v>0.48</v>
      </c>
      <c r="S79" s="205">
        <v>0.3</v>
      </c>
      <c r="T79" s="205">
        <v>1.41</v>
      </c>
      <c r="U79" s="205">
        <v>1.96</v>
      </c>
      <c r="V79" s="205">
        <v>0.24</v>
      </c>
      <c r="W79" s="205">
        <v>3.8</v>
      </c>
      <c r="X79" s="205">
        <v>1.91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18.16</v>
      </c>
      <c r="J80" s="205">
        <v>5.05</v>
      </c>
      <c r="K80" s="205">
        <v>0</v>
      </c>
      <c r="L80" s="205">
        <v>65.97</v>
      </c>
      <c r="M80" s="205">
        <v>1.03</v>
      </c>
      <c r="N80" s="205">
        <v>1.33</v>
      </c>
      <c r="O80" s="205">
        <v>0</v>
      </c>
      <c r="P80" s="205">
        <v>1.57</v>
      </c>
      <c r="Q80" s="205">
        <v>6.7</v>
      </c>
      <c r="R80" s="205">
        <v>0.48</v>
      </c>
      <c r="S80" s="205">
        <v>0.3</v>
      </c>
      <c r="T80" s="205">
        <v>1.41</v>
      </c>
      <c r="U80" s="205">
        <v>1.96</v>
      </c>
      <c r="V80" s="205">
        <v>0.24</v>
      </c>
      <c r="W80" s="205">
        <v>3.8</v>
      </c>
      <c r="X80" s="205">
        <v>1.91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18.16</v>
      </c>
      <c r="J81" s="205">
        <v>5.05</v>
      </c>
      <c r="K81" s="205">
        <v>0</v>
      </c>
      <c r="L81" s="205">
        <v>65.97</v>
      </c>
      <c r="M81" s="205">
        <v>1.03</v>
      </c>
      <c r="N81" s="205">
        <v>1.33</v>
      </c>
      <c r="O81" s="205">
        <v>0</v>
      </c>
      <c r="P81" s="205">
        <v>1.57</v>
      </c>
      <c r="Q81" s="205">
        <v>6.7</v>
      </c>
      <c r="R81" s="205">
        <v>0.48</v>
      </c>
      <c r="S81" s="205">
        <v>0.3</v>
      </c>
      <c r="T81" s="205">
        <v>1.41</v>
      </c>
      <c r="U81" s="205">
        <v>1.96</v>
      </c>
      <c r="V81" s="205">
        <v>0.24</v>
      </c>
      <c r="W81" s="205">
        <v>3.8</v>
      </c>
      <c r="X81" s="205">
        <v>1.91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18.16</v>
      </c>
      <c r="J82" s="205">
        <v>5.05</v>
      </c>
      <c r="K82" s="205">
        <v>0</v>
      </c>
      <c r="L82" s="205">
        <v>65.97</v>
      </c>
      <c r="M82" s="205">
        <v>1.03</v>
      </c>
      <c r="N82" s="205">
        <v>1.33</v>
      </c>
      <c r="O82" s="205">
        <v>0</v>
      </c>
      <c r="P82" s="205">
        <v>1.57</v>
      </c>
      <c r="Q82" s="205">
        <v>6.7</v>
      </c>
      <c r="R82" s="205">
        <v>0.48</v>
      </c>
      <c r="S82" s="205">
        <v>0.3</v>
      </c>
      <c r="T82" s="205">
        <v>1.41</v>
      </c>
      <c r="U82" s="205">
        <v>1.96</v>
      </c>
      <c r="V82" s="205">
        <v>0.24</v>
      </c>
      <c r="W82" s="205">
        <v>3.8</v>
      </c>
      <c r="X82" s="205">
        <v>1.91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18.16</v>
      </c>
      <c r="J83" s="205">
        <v>5.05</v>
      </c>
      <c r="K83" s="205">
        <v>0</v>
      </c>
      <c r="L83" s="205">
        <v>114.13</v>
      </c>
      <c r="M83" s="205">
        <v>1.03</v>
      </c>
      <c r="N83" s="205">
        <v>1.33</v>
      </c>
      <c r="O83" s="205">
        <v>0</v>
      </c>
      <c r="P83" s="205">
        <v>1.57</v>
      </c>
      <c r="Q83" s="205">
        <v>6.7</v>
      </c>
      <c r="R83" s="205">
        <v>0.48</v>
      </c>
      <c r="S83" s="205">
        <v>0.3</v>
      </c>
      <c r="T83" s="205">
        <v>1.41</v>
      </c>
      <c r="U83" s="205">
        <v>1.96</v>
      </c>
      <c r="V83" s="205">
        <v>0.24</v>
      </c>
      <c r="W83" s="205">
        <v>0.52</v>
      </c>
      <c r="X83" s="205">
        <v>1.91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18.16</v>
      </c>
      <c r="J84" s="205">
        <v>5.05</v>
      </c>
      <c r="K84" s="205">
        <v>0</v>
      </c>
      <c r="L84" s="205">
        <v>162.30000000000001</v>
      </c>
      <c r="M84" s="205">
        <v>1.03</v>
      </c>
      <c r="N84" s="205">
        <v>1.33</v>
      </c>
      <c r="O84" s="205">
        <v>0</v>
      </c>
      <c r="P84" s="205">
        <v>1.57</v>
      </c>
      <c r="Q84" s="205">
        <v>6.7</v>
      </c>
      <c r="R84" s="205">
        <v>0.48</v>
      </c>
      <c r="S84" s="205">
        <v>0.3</v>
      </c>
      <c r="T84" s="205">
        <v>1.41</v>
      </c>
      <c r="U84" s="205">
        <v>1.96</v>
      </c>
      <c r="V84" s="205">
        <v>0.24</v>
      </c>
      <c r="W84" s="205">
        <v>0.52</v>
      </c>
      <c r="X84" s="205">
        <v>1.91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18.16</v>
      </c>
      <c r="J85" s="205">
        <v>5.05</v>
      </c>
      <c r="K85" s="205">
        <v>0</v>
      </c>
      <c r="L85" s="205">
        <v>162.30000000000001</v>
      </c>
      <c r="M85" s="205">
        <v>1.03</v>
      </c>
      <c r="N85" s="205">
        <v>1.33</v>
      </c>
      <c r="O85" s="205">
        <v>0</v>
      </c>
      <c r="P85" s="205">
        <v>1.57</v>
      </c>
      <c r="Q85" s="205">
        <v>6.7</v>
      </c>
      <c r="R85" s="205">
        <v>0</v>
      </c>
      <c r="S85" s="205">
        <v>0</v>
      </c>
      <c r="T85" s="205">
        <v>1.41</v>
      </c>
      <c r="U85" s="205">
        <v>1.96</v>
      </c>
      <c r="V85" s="205">
        <v>0.24</v>
      </c>
      <c r="W85" s="205">
        <v>0.52</v>
      </c>
      <c r="X85" s="205">
        <v>1.91</v>
      </c>
      <c r="Y85" s="205">
        <v>0</v>
      </c>
      <c r="Z85" s="205">
        <v>2.69</v>
      </c>
      <c r="AA85" s="205">
        <v>1.02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18.16</v>
      </c>
      <c r="J86" s="205">
        <v>5.05</v>
      </c>
      <c r="K86" s="205">
        <v>0</v>
      </c>
      <c r="L86" s="205">
        <v>162.30000000000001</v>
      </c>
      <c r="M86" s="205">
        <v>1.03</v>
      </c>
      <c r="N86" s="205">
        <v>1.33</v>
      </c>
      <c r="O86" s="205">
        <v>0</v>
      </c>
      <c r="P86" s="205">
        <v>1.57</v>
      </c>
      <c r="Q86" s="205">
        <v>6.7</v>
      </c>
      <c r="R86" s="205">
        <v>0</v>
      </c>
      <c r="S86" s="205">
        <v>0</v>
      </c>
      <c r="T86" s="205">
        <v>1.41</v>
      </c>
      <c r="U86" s="205">
        <v>1.96</v>
      </c>
      <c r="V86" s="205">
        <v>0.24</v>
      </c>
      <c r="W86" s="205">
        <v>0.52</v>
      </c>
      <c r="X86" s="205">
        <v>1.91</v>
      </c>
      <c r="Y86" s="205">
        <v>0</v>
      </c>
      <c r="Z86" s="205">
        <v>2.69</v>
      </c>
      <c r="AA86" s="205">
        <v>1.02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13.23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10.66</v>
      </c>
      <c r="H87" s="205">
        <v>0</v>
      </c>
      <c r="I87" s="205">
        <v>18.16</v>
      </c>
      <c r="J87" s="205">
        <v>5.05</v>
      </c>
      <c r="K87" s="205">
        <v>0</v>
      </c>
      <c r="L87" s="205">
        <v>162.30000000000001</v>
      </c>
      <c r="M87" s="205">
        <v>1.03</v>
      </c>
      <c r="N87" s="205">
        <v>1.33</v>
      </c>
      <c r="O87" s="205">
        <v>0</v>
      </c>
      <c r="P87" s="205">
        <v>1.57</v>
      </c>
      <c r="Q87" s="205">
        <v>6.7</v>
      </c>
      <c r="R87" s="205">
        <v>6.47</v>
      </c>
      <c r="S87" s="205">
        <v>0.13</v>
      </c>
      <c r="T87" s="205">
        <v>1.41</v>
      </c>
      <c r="U87" s="205">
        <v>1.96</v>
      </c>
      <c r="V87" s="205">
        <v>0.24</v>
      </c>
      <c r="W87" s="205">
        <v>0.52</v>
      </c>
      <c r="X87" s="205">
        <v>1.91</v>
      </c>
      <c r="Y87" s="205">
        <v>0</v>
      </c>
      <c r="Z87" s="205">
        <v>2.69</v>
      </c>
      <c r="AA87" s="205">
        <v>1.02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10.66</v>
      </c>
      <c r="H88" s="205">
        <v>0</v>
      </c>
      <c r="I88" s="205">
        <v>18.16</v>
      </c>
      <c r="J88" s="205">
        <v>5.05</v>
      </c>
      <c r="K88" s="205">
        <v>0</v>
      </c>
      <c r="L88" s="205">
        <v>162.30000000000001</v>
      </c>
      <c r="M88" s="205">
        <v>1.03</v>
      </c>
      <c r="N88" s="205">
        <v>1.33</v>
      </c>
      <c r="O88" s="205">
        <v>0</v>
      </c>
      <c r="P88" s="205">
        <v>1.57</v>
      </c>
      <c r="Q88" s="205">
        <v>6.7</v>
      </c>
      <c r="R88" s="205">
        <v>6.47</v>
      </c>
      <c r="S88" s="205">
        <v>0</v>
      </c>
      <c r="T88" s="205">
        <v>1.41</v>
      </c>
      <c r="U88" s="205">
        <v>1.96</v>
      </c>
      <c r="V88" s="205">
        <v>0.24</v>
      </c>
      <c r="W88" s="205">
        <v>0.52</v>
      </c>
      <c r="X88" s="205">
        <v>1.91</v>
      </c>
      <c r="Y88" s="205">
        <v>0</v>
      </c>
      <c r="Z88" s="205">
        <v>2.69</v>
      </c>
      <c r="AA88" s="205">
        <v>1.02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10.66</v>
      </c>
      <c r="H89" s="205">
        <v>0</v>
      </c>
      <c r="I89" s="205">
        <v>18.16</v>
      </c>
      <c r="J89" s="205">
        <v>5.05</v>
      </c>
      <c r="K89" s="205">
        <v>0</v>
      </c>
      <c r="L89" s="205">
        <v>162.30000000000001</v>
      </c>
      <c r="M89" s="205">
        <v>1.03</v>
      </c>
      <c r="N89" s="205">
        <v>1.33</v>
      </c>
      <c r="O89" s="205">
        <v>0</v>
      </c>
      <c r="P89" s="205">
        <v>1.57</v>
      </c>
      <c r="Q89" s="205">
        <v>6.7</v>
      </c>
      <c r="R89" s="205">
        <v>6.47</v>
      </c>
      <c r="S89" s="205">
        <v>0</v>
      </c>
      <c r="T89" s="205">
        <v>1.41</v>
      </c>
      <c r="U89" s="205">
        <v>1.96</v>
      </c>
      <c r="V89" s="205">
        <v>0.24</v>
      </c>
      <c r="W89" s="205">
        <v>0.52</v>
      </c>
      <c r="X89" s="205">
        <v>1.91</v>
      </c>
      <c r="Y89" s="205">
        <v>0</v>
      </c>
      <c r="Z89" s="205">
        <v>2.69</v>
      </c>
      <c r="AA89" s="205">
        <v>1.02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10.66</v>
      </c>
      <c r="H90" s="205">
        <v>0</v>
      </c>
      <c r="I90" s="205">
        <v>18.16</v>
      </c>
      <c r="J90" s="205">
        <v>5.05</v>
      </c>
      <c r="K90" s="205">
        <v>0</v>
      </c>
      <c r="L90" s="205">
        <v>162.30000000000001</v>
      </c>
      <c r="M90" s="205">
        <v>1.03</v>
      </c>
      <c r="N90" s="205">
        <v>1.33</v>
      </c>
      <c r="O90" s="205">
        <v>0</v>
      </c>
      <c r="P90" s="205">
        <v>1.57</v>
      </c>
      <c r="Q90" s="205">
        <v>6.7</v>
      </c>
      <c r="R90" s="205">
        <v>6.47</v>
      </c>
      <c r="S90" s="205">
        <v>0</v>
      </c>
      <c r="T90" s="205">
        <v>1.41</v>
      </c>
      <c r="U90" s="205">
        <v>1.96</v>
      </c>
      <c r="V90" s="205">
        <v>0.24</v>
      </c>
      <c r="W90" s="205">
        <v>0.52</v>
      </c>
      <c r="X90" s="205">
        <v>1.91</v>
      </c>
      <c r="Y90" s="205">
        <v>0</v>
      </c>
      <c r="Z90" s="205">
        <v>2.69</v>
      </c>
      <c r="AA90" s="205">
        <v>1.02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10.66</v>
      </c>
      <c r="H91" s="205">
        <v>0</v>
      </c>
      <c r="I91" s="205">
        <v>23.21</v>
      </c>
      <c r="J91" s="205">
        <v>0</v>
      </c>
      <c r="K91" s="205">
        <v>0</v>
      </c>
      <c r="L91" s="205">
        <v>162.30000000000001</v>
      </c>
      <c r="M91" s="205">
        <v>1.03</v>
      </c>
      <c r="N91" s="205">
        <v>1.33</v>
      </c>
      <c r="O91" s="205">
        <v>0</v>
      </c>
      <c r="P91" s="205">
        <v>1.57</v>
      </c>
      <c r="Q91" s="205">
        <v>6.7</v>
      </c>
      <c r="R91" s="205">
        <v>6.63</v>
      </c>
      <c r="S91" s="205">
        <v>0</v>
      </c>
      <c r="T91" s="205">
        <v>1.41</v>
      </c>
      <c r="U91" s="205">
        <v>1.96</v>
      </c>
      <c r="V91" s="205">
        <v>0.24</v>
      </c>
      <c r="W91" s="205">
        <v>0.52</v>
      </c>
      <c r="X91" s="205">
        <v>1.91</v>
      </c>
      <c r="Y91" s="205">
        <v>0</v>
      </c>
      <c r="Z91" s="205">
        <v>2.69</v>
      </c>
      <c r="AA91" s="205">
        <v>1.02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10.66</v>
      </c>
      <c r="H92" s="205">
        <v>0</v>
      </c>
      <c r="I92" s="205">
        <v>23.21</v>
      </c>
      <c r="J92" s="205">
        <v>0</v>
      </c>
      <c r="K92" s="205">
        <v>0</v>
      </c>
      <c r="L92" s="205">
        <v>162.30000000000001</v>
      </c>
      <c r="M92" s="205">
        <v>1.03</v>
      </c>
      <c r="N92" s="205">
        <v>1.33</v>
      </c>
      <c r="O92" s="205">
        <v>0</v>
      </c>
      <c r="P92" s="205">
        <v>1.57</v>
      </c>
      <c r="Q92" s="205">
        <v>6.7</v>
      </c>
      <c r="R92" s="205">
        <v>6.47</v>
      </c>
      <c r="S92" s="205">
        <v>0</v>
      </c>
      <c r="T92" s="205">
        <v>1.41</v>
      </c>
      <c r="U92" s="205">
        <v>1.96</v>
      </c>
      <c r="V92" s="205">
        <v>0.24</v>
      </c>
      <c r="W92" s="205">
        <v>0.52</v>
      </c>
      <c r="X92" s="205">
        <v>1.91</v>
      </c>
      <c r="Y92" s="205">
        <v>0</v>
      </c>
      <c r="Z92" s="205">
        <v>2.69</v>
      </c>
      <c r="AA92" s="205">
        <v>1.02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10.66</v>
      </c>
      <c r="H93" s="205">
        <v>0</v>
      </c>
      <c r="I93" s="205">
        <v>23.21</v>
      </c>
      <c r="J93" s="205">
        <v>0</v>
      </c>
      <c r="K93" s="205">
        <v>0</v>
      </c>
      <c r="L93" s="205">
        <v>162.30000000000001</v>
      </c>
      <c r="M93" s="205">
        <v>1.03</v>
      </c>
      <c r="N93" s="205">
        <v>1.33</v>
      </c>
      <c r="O93" s="205">
        <v>0</v>
      </c>
      <c r="P93" s="205">
        <v>1.57</v>
      </c>
      <c r="Q93" s="205">
        <v>6.7</v>
      </c>
      <c r="R93" s="205">
        <v>6.47</v>
      </c>
      <c r="S93" s="205">
        <v>0</v>
      </c>
      <c r="T93" s="205">
        <v>1.41</v>
      </c>
      <c r="U93" s="205">
        <v>1.96</v>
      </c>
      <c r="V93" s="205">
        <v>0.24</v>
      </c>
      <c r="W93" s="205">
        <v>0.52</v>
      </c>
      <c r="X93" s="205">
        <v>1.91</v>
      </c>
      <c r="Y93" s="205">
        <v>0</v>
      </c>
      <c r="Z93" s="205">
        <v>2.69</v>
      </c>
      <c r="AA93" s="205">
        <v>1.01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10.66</v>
      </c>
      <c r="H94" s="205">
        <v>0</v>
      </c>
      <c r="I94" s="205">
        <v>23.21</v>
      </c>
      <c r="J94" s="205">
        <v>0</v>
      </c>
      <c r="K94" s="205">
        <v>0</v>
      </c>
      <c r="L94" s="205">
        <v>162.30000000000001</v>
      </c>
      <c r="M94" s="205">
        <v>1.03</v>
      </c>
      <c r="N94" s="205">
        <v>1.33</v>
      </c>
      <c r="O94" s="205">
        <v>0</v>
      </c>
      <c r="P94" s="205">
        <v>1.57</v>
      </c>
      <c r="Q94" s="205">
        <v>6.7</v>
      </c>
      <c r="R94" s="205">
        <v>6.47</v>
      </c>
      <c r="S94" s="205">
        <v>0</v>
      </c>
      <c r="T94" s="205">
        <v>1.41</v>
      </c>
      <c r="U94" s="205">
        <v>1.96</v>
      </c>
      <c r="V94" s="205">
        <v>0.24</v>
      </c>
      <c r="W94" s="205">
        <v>0.52</v>
      </c>
      <c r="X94" s="205">
        <v>1.91</v>
      </c>
      <c r="Y94" s="205">
        <v>0</v>
      </c>
      <c r="Z94" s="205">
        <v>2.69</v>
      </c>
      <c r="AA94" s="205">
        <v>1.01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10.66</v>
      </c>
      <c r="H95" s="205">
        <v>0</v>
      </c>
      <c r="I95" s="205">
        <v>28.25</v>
      </c>
      <c r="J95" s="205">
        <v>0</v>
      </c>
      <c r="K95" s="205">
        <v>0</v>
      </c>
      <c r="L95" s="205">
        <v>162.30000000000001</v>
      </c>
      <c r="M95" s="205">
        <v>1.03</v>
      </c>
      <c r="N95" s="205">
        <v>1.33</v>
      </c>
      <c r="O95" s="205">
        <v>0</v>
      </c>
      <c r="P95" s="205">
        <v>1.57</v>
      </c>
      <c r="Q95" s="205">
        <v>6.7</v>
      </c>
      <c r="R95" s="205">
        <v>6.47</v>
      </c>
      <c r="S95" s="205">
        <v>0</v>
      </c>
      <c r="T95" s="205">
        <v>1.41</v>
      </c>
      <c r="U95" s="205">
        <v>1.96</v>
      </c>
      <c r="V95" s="205">
        <v>0.24</v>
      </c>
      <c r="W95" s="205">
        <v>0.52</v>
      </c>
      <c r="X95" s="205">
        <v>1.91</v>
      </c>
      <c r="Y95" s="205">
        <v>0</v>
      </c>
      <c r="Z95" s="205">
        <v>2.69</v>
      </c>
      <c r="AA95" s="205">
        <v>1.02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10.66</v>
      </c>
      <c r="H96" s="205">
        <v>0</v>
      </c>
      <c r="I96" s="205">
        <v>28.25</v>
      </c>
      <c r="J96" s="205">
        <v>0</v>
      </c>
      <c r="K96" s="205">
        <v>0</v>
      </c>
      <c r="L96" s="205">
        <v>162.30000000000001</v>
      </c>
      <c r="M96" s="205">
        <v>1.03</v>
      </c>
      <c r="N96" s="205">
        <v>1.33</v>
      </c>
      <c r="O96" s="205">
        <v>0</v>
      </c>
      <c r="P96" s="205">
        <v>1.57</v>
      </c>
      <c r="Q96" s="205">
        <v>6.7</v>
      </c>
      <c r="R96" s="205">
        <v>6.47</v>
      </c>
      <c r="S96" s="205">
        <v>0</v>
      </c>
      <c r="T96" s="205">
        <v>1.41</v>
      </c>
      <c r="U96" s="205">
        <v>1.96</v>
      </c>
      <c r="V96" s="205">
        <v>0.24</v>
      </c>
      <c r="W96" s="205">
        <v>0.52</v>
      </c>
      <c r="X96" s="205">
        <v>1.91</v>
      </c>
      <c r="Y96" s="205">
        <v>0</v>
      </c>
      <c r="Z96" s="205">
        <v>2.69</v>
      </c>
      <c r="AA96" s="205">
        <v>1.01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10.66</v>
      </c>
      <c r="H97" s="205">
        <v>0</v>
      </c>
      <c r="I97" s="205">
        <v>28.25</v>
      </c>
      <c r="J97" s="205">
        <v>0</v>
      </c>
      <c r="K97" s="205">
        <v>0</v>
      </c>
      <c r="L97" s="205">
        <v>162.30000000000001</v>
      </c>
      <c r="M97" s="205">
        <v>1.03</v>
      </c>
      <c r="N97" s="205">
        <v>1.33</v>
      </c>
      <c r="O97" s="205">
        <v>0</v>
      </c>
      <c r="P97" s="205">
        <v>1.57</v>
      </c>
      <c r="Q97" s="205">
        <v>6.7</v>
      </c>
      <c r="R97" s="205">
        <v>6.47</v>
      </c>
      <c r="S97" s="205">
        <v>0</v>
      </c>
      <c r="T97" s="205">
        <v>1.41</v>
      </c>
      <c r="U97" s="205">
        <v>1.96</v>
      </c>
      <c r="V97" s="205">
        <v>0.24</v>
      </c>
      <c r="W97" s="205">
        <v>0.52</v>
      </c>
      <c r="X97" s="205">
        <v>1.91</v>
      </c>
      <c r="Y97" s="205">
        <v>0</v>
      </c>
      <c r="Z97" s="205">
        <v>2.69</v>
      </c>
      <c r="AA97" s="205">
        <v>1.01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10.66</v>
      </c>
      <c r="H98" s="205">
        <v>0</v>
      </c>
      <c r="I98" s="205">
        <v>28.25</v>
      </c>
      <c r="J98" s="205">
        <v>0</v>
      </c>
      <c r="K98" s="205">
        <v>0</v>
      </c>
      <c r="L98" s="205">
        <v>162.30000000000001</v>
      </c>
      <c r="M98" s="205">
        <v>1.03</v>
      </c>
      <c r="N98" s="205">
        <v>1.33</v>
      </c>
      <c r="O98" s="205">
        <v>0</v>
      </c>
      <c r="P98" s="205">
        <v>1.57</v>
      </c>
      <c r="Q98" s="205">
        <v>6.7</v>
      </c>
      <c r="R98" s="205">
        <v>6.47</v>
      </c>
      <c r="S98" s="205">
        <v>0</v>
      </c>
      <c r="T98" s="205">
        <v>1.41</v>
      </c>
      <c r="U98" s="205">
        <v>1.96</v>
      </c>
      <c r="V98" s="205">
        <v>0.24</v>
      </c>
      <c r="W98" s="205">
        <v>0.52</v>
      </c>
      <c r="X98" s="205">
        <v>1.91</v>
      </c>
      <c r="Y98" s="205">
        <v>0</v>
      </c>
      <c r="Z98" s="205">
        <v>2.69</v>
      </c>
      <c r="AA98" s="205">
        <v>1.01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3.4547500000000016E-2</v>
      </c>
      <c r="E99">
        <f t="shared" si="0"/>
        <v>0</v>
      </c>
      <c r="F99">
        <f t="shared" si="0"/>
        <v>0</v>
      </c>
      <c r="G99">
        <f t="shared" si="0"/>
        <v>0.25342749999999981</v>
      </c>
      <c r="H99">
        <f t="shared" si="0"/>
        <v>0</v>
      </c>
      <c r="I99">
        <f t="shared" si="0"/>
        <v>0.55686000000000069</v>
      </c>
      <c r="J99">
        <f t="shared" si="0"/>
        <v>5.3385000000000092E-2</v>
      </c>
      <c r="K99">
        <f t="shared" si="0"/>
        <v>1.3750000000000006E-3</v>
      </c>
      <c r="L99">
        <f t="shared" si="0"/>
        <v>4.3806574999999928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0.16080000000000008</v>
      </c>
      <c r="R99">
        <f t="shared" si="0"/>
        <v>9.4795000000000129E-2</v>
      </c>
      <c r="S99">
        <f t="shared" si="0"/>
        <v>5.1225000000000055E-3</v>
      </c>
      <c r="T99">
        <f t="shared" si="0"/>
        <v>3.383999999999994E-2</v>
      </c>
      <c r="U99">
        <f t="shared" si="0"/>
        <v>4.7040000000000012E-2</v>
      </c>
      <c r="V99">
        <f t="shared" si="0"/>
        <v>5.5874999999999944E-3</v>
      </c>
      <c r="W99">
        <f t="shared" si="0"/>
        <v>2.5670000000000002E-2</v>
      </c>
      <c r="X99">
        <f t="shared" si="0"/>
        <v>4.701999999999993E-2</v>
      </c>
      <c r="Y99">
        <f t="shared" si="0"/>
        <v>0</v>
      </c>
      <c r="Z99">
        <f t="shared" si="0"/>
        <v>6.3859999999999958E-2</v>
      </c>
      <c r="AA99">
        <f t="shared" si="0"/>
        <v>2.6042499999999986E-2</v>
      </c>
      <c r="AB99">
        <f t="shared" si="0"/>
        <v>0</v>
      </c>
      <c r="AC99">
        <f t="shared" si="0"/>
        <v>0.311805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0.21889749999999997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-2.1070000000000002</v>
      </c>
      <c r="G14" s="124">
        <v>-2.1070000000000002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2.1070000000000002</v>
      </c>
      <c r="AF14" s="124">
        <v>0</v>
      </c>
      <c r="AG14" s="124">
        <v>0</v>
      </c>
      <c r="AH14" s="124">
        <v>0</v>
      </c>
      <c r="AI14" s="124">
        <v>2.1070000000000002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2.1070000000000002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-2.1070000000000002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21.07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21.07</v>
      </c>
      <c r="DF14" s="123">
        <f t="shared" si="31"/>
        <v>2.1070000000000002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-2.1070000000000002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-6.726</v>
      </c>
      <c r="G15" s="124">
        <v>-6.726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6.726</v>
      </c>
      <c r="AF15" s="124">
        <v>0</v>
      </c>
      <c r="AG15" s="124">
        <v>0</v>
      </c>
      <c r="AH15" s="124">
        <v>0</v>
      </c>
      <c r="AI15" s="124">
        <v>6.726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6.726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-6.726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67.260000000000005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67.260000000000005</v>
      </c>
      <c r="DF15" s="123">
        <f t="shared" si="31"/>
        <v>6.726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-6.726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-11.366</v>
      </c>
      <c r="G16" s="124">
        <v>-11.366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11.366</v>
      </c>
      <c r="AF16" s="124">
        <v>0</v>
      </c>
      <c r="AG16" s="124">
        <v>0</v>
      </c>
      <c r="AH16" s="124">
        <v>0</v>
      </c>
      <c r="AI16" s="124">
        <v>11.366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11.366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-11.366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113.66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113.66</v>
      </c>
      <c r="DF16" s="123">
        <f t="shared" si="31"/>
        <v>11.366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-11.366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-12.045999999999999</v>
      </c>
      <c r="G17" s="124">
        <v>-12.045999999999999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12.045999999999999</v>
      </c>
      <c r="AF17" s="124">
        <v>0</v>
      </c>
      <c r="AG17" s="124">
        <v>0</v>
      </c>
      <c r="AH17" s="124">
        <v>0</v>
      </c>
      <c r="AI17" s="124">
        <v>12.045999999999999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12.045999999999999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-12.045999999999999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120.46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120.46</v>
      </c>
      <c r="DF17" s="123">
        <f t="shared" si="31"/>
        <v>12.045999999999999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-12.045999999999999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-11.726000000000001</v>
      </c>
      <c r="G18" s="124">
        <v>-11.726000000000001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11.726000000000001</v>
      </c>
      <c r="AF18" s="124">
        <v>0</v>
      </c>
      <c r="AG18" s="124">
        <v>0</v>
      </c>
      <c r="AH18" s="124">
        <v>0</v>
      </c>
      <c r="AI18" s="124">
        <v>11.726000000000001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11.726000000000001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-11.726000000000001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117.26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117.26</v>
      </c>
      <c r="DF18" s="123">
        <f t="shared" si="31"/>
        <v>11.726000000000001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-11.726000000000001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-9.3179999999999996</v>
      </c>
      <c r="G19" s="124">
        <v>-9.3179999999999996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9.3179999999999996</v>
      </c>
      <c r="AF19" s="124">
        <v>0</v>
      </c>
      <c r="AG19" s="124">
        <v>0</v>
      </c>
      <c r="AH19" s="124">
        <v>0</v>
      </c>
      <c r="AI19" s="124">
        <v>9.3179999999999996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9.3179999999999996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-9.3179999999999996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93.179999999999993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93.179999999999993</v>
      </c>
      <c r="DF19" s="123">
        <f t="shared" si="31"/>
        <v>9.3179999999999996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-9.3179999999999996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-6.9779999999999998</v>
      </c>
      <c r="G20" s="124">
        <v>-6.9779999999999998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6.9779999999999998</v>
      </c>
      <c r="AF20" s="124">
        <v>0</v>
      </c>
      <c r="AG20" s="124">
        <v>0</v>
      </c>
      <c r="AH20" s="124">
        <v>0</v>
      </c>
      <c r="AI20" s="124">
        <v>6.9779999999999998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6.9779999999999998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-6.9779999999999998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69.78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69.78</v>
      </c>
      <c r="DF20" s="123">
        <f t="shared" si="31"/>
        <v>6.9779999999999998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-6.9779999999999998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-5.7889999999999997</v>
      </c>
      <c r="G21" s="124">
        <v>-5.7889999999999997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5.7889999999999997</v>
      </c>
      <c r="AF21" s="124">
        <v>0</v>
      </c>
      <c r="AG21" s="124">
        <v>0</v>
      </c>
      <c r="AH21" s="124">
        <v>0</v>
      </c>
      <c r="AI21" s="124">
        <v>5.7889999999999997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5.7889999999999997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-5.7889999999999997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57.89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57.89</v>
      </c>
      <c r="DF21" s="123">
        <f t="shared" si="31"/>
        <v>5.7889999999999997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-5.7889999999999997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-19.381</v>
      </c>
      <c r="G22" s="124">
        <v>-19.381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19.381</v>
      </c>
      <c r="AF22" s="124">
        <v>0</v>
      </c>
      <c r="AG22" s="124">
        <v>0</v>
      </c>
      <c r="AH22" s="124">
        <v>0</v>
      </c>
      <c r="AI22" s="124">
        <v>19.381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19.381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-19.381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193.81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193.81</v>
      </c>
      <c r="DF22" s="123">
        <f t="shared" si="31"/>
        <v>19.381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-19.381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-17.11</v>
      </c>
      <c r="G23" s="124">
        <v>-17.11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17.11</v>
      </c>
      <c r="AF23" s="124">
        <v>0</v>
      </c>
      <c r="AG23" s="124">
        <v>0</v>
      </c>
      <c r="AH23" s="124">
        <v>0</v>
      </c>
      <c r="AI23" s="124">
        <v>17.11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17.11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-17.11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171.1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171.1</v>
      </c>
      <c r="DF23" s="123">
        <f t="shared" si="31"/>
        <v>17.11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-17.11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-48.968000000000004</v>
      </c>
      <c r="G24" s="124">
        <v>-48.968000000000004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48.968000000000004</v>
      </c>
      <c r="AF24" s="124">
        <v>0</v>
      </c>
      <c r="AG24" s="124">
        <v>0</v>
      </c>
      <c r="AH24" s="124">
        <v>0</v>
      </c>
      <c r="AI24" s="124">
        <v>48.968000000000004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48.968000000000004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-48.968000000000004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489.68000000000006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489.68000000000006</v>
      </c>
      <c r="DF24" s="123">
        <f t="shared" si="31"/>
        <v>48.968000000000004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-48.968000000000004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-33.444000000000003</v>
      </c>
      <c r="G25" s="124">
        <v>-33.444000000000003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33.444000000000003</v>
      </c>
      <c r="AF25" s="124">
        <v>0</v>
      </c>
      <c r="AG25" s="124">
        <v>0</v>
      </c>
      <c r="AH25" s="124">
        <v>0</v>
      </c>
      <c r="AI25" s="124">
        <v>33.444000000000003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33.444000000000003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-33.444000000000003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334.44000000000005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334.44000000000005</v>
      </c>
      <c r="DF25" s="123">
        <f t="shared" si="31"/>
        <v>33.444000000000003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-33.444000000000003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-22.216000000000001</v>
      </c>
      <c r="G26" s="124">
        <v>-22.216000000000001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22.216000000000001</v>
      </c>
      <c r="AF26" s="124">
        <v>0</v>
      </c>
      <c r="AG26" s="124">
        <v>0</v>
      </c>
      <c r="AH26" s="124">
        <v>0</v>
      </c>
      <c r="AI26" s="124">
        <v>22.216000000000001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22.216000000000001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-22.216000000000001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222.16000000000003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222.16000000000003</v>
      </c>
      <c r="DF26" s="123">
        <f t="shared" si="31"/>
        <v>22.216000000000001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-22.216000000000001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-7.3440000000000003</v>
      </c>
      <c r="G27" s="124">
        <v>-7.3440000000000003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7.3440000000000003</v>
      </c>
      <c r="AF27" s="124">
        <v>0</v>
      </c>
      <c r="AG27" s="124">
        <v>0</v>
      </c>
      <c r="AH27" s="124">
        <v>0</v>
      </c>
      <c r="AI27" s="124">
        <v>7.3440000000000003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7.3440000000000003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-7.3440000000000003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73.44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73.44</v>
      </c>
      <c r="DF27" s="123">
        <f t="shared" si="31"/>
        <v>7.3440000000000003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-7.3440000000000003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-6.7830000000000004</v>
      </c>
      <c r="G80" s="124">
        <v>-6.7830000000000004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6.7830000000000004</v>
      </c>
      <c r="AF80" s="124">
        <v>0</v>
      </c>
      <c r="AG80" s="124">
        <v>0</v>
      </c>
      <c r="AH80" s="124">
        <v>0</v>
      </c>
      <c r="AI80" s="124">
        <v>6.7830000000000004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6.7830000000000004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-6.7830000000000004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67.83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67.83</v>
      </c>
      <c r="DF80" s="123">
        <f t="shared" si="59"/>
        <v>6.7830000000000004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-6.7830000000000004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-19.661000000000001</v>
      </c>
      <c r="G81" s="124">
        <v>-19.661000000000001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19.661000000000001</v>
      </c>
      <c r="AF81" s="124">
        <v>0</v>
      </c>
      <c r="AG81" s="124">
        <v>0</v>
      </c>
      <c r="AH81" s="124">
        <v>0</v>
      </c>
      <c r="AI81" s="124">
        <v>19.661000000000001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19.661000000000001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-19.661000000000001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196.61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196.61</v>
      </c>
      <c r="DF81" s="123">
        <f t="shared" si="59"/>
        <v>19.661000000000001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-19.661000000000001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-27</v>
      </c>
      <c r="G82" s="124">
        <v>-27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27</v>
      </c>
      <c r="AF82" s="124">
        <v>0</v>
      </c>
      <c r="AG82" s="124">
        <v>0</v>
      </c>
      <c r="AH82" s="124">
        <v>0</v>
      </c>
      <c r="AI82" s="124">
        <v>27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270</v>
      </c>
      <c r="DF82" s="123">
        <f t="shared" si="59"/>
        <v>27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-71</v>
      </c>
      <c r="G83" s="124">
        <v>-71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71</v>
      </c>
      <c r="AF83" s="124">
        <v>0</v>
      </c>
      <c r="AG83" s="124">
        <v>0</v>
      </c>
      <c r="AH83" s="124">
        <v>0</v>
      </c>
      <c r="AI83" s="124">
        <v>71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710</v>
      </c>
      <c r="DF83" s="123">
        <f t="shared" si="59"/>
        <v>71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-58</v>
      </c>
      <c r="G84" s="124">
        <v>-58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58</v>
      </c>
      <c r="AF84" s="124">
        <v>0</v>
      </c>
      <c r="AG84" s="124">
        <v>0</v>
      </c>
      <c r="AH84" s="124">
        <v>0</v>
      </c>
      <c r="AI84" s="124">
        <v>58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580</v>
      </c>
      <c r="DF84" s="123">
        <f t="shared" si="59"/>
        <v>58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-63</v>
      </c>
      <c r="G85" s="124">
        <v>-63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63</v>
      </c>
      <c r="AF85" s="124">
        <v>0</v>
      </c>
      <c r="AG85" s="124">
        <v>0</v>
      </c>
      <c r="AH85" s="124">
        <v>0</v>
      </c>
      <c r="AI85" s="124">
        <v>63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630</v>
      </c>
      <c r="DF85" s="123">
        <f t="shared" si="59"/>
        <v>63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-48</v>
      </c>
      <c r="G86" s="124">
        <v>-48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48</v>
      </c>
      <c r="AF86" s="124">
        <v>0</v>
      </c>
      <c r="AG86" s="124">
        <v>0</v>
      </c>
      <c r="AH86" s="124">
        <v>0</v>
      </c>
      <c r="AI86" s="124">
        <v>48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480</v>
      </c>
      <c r="DF86" s="123">
        <f t="shared" si="59"/>
        <v>48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-20.084</v>
      </c>
      <c r="G87" s="124">
        <v>-20.084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20.084</v>
      </c>
      <c r="AF87" s="124">
        <v>0</v>
      </c>
      <c r="AG87" s="124">
        <v>0</v>
      </c>
      <c r="AH87" s="124">
        <v>0</v>
      </c>
      <c r="AI87" s="124">
        <v>20.084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20.084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-20.084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200.84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200.84</v>
      </c>
      <c r="DF87" s="123">
        <f t="shared" si="59"/>
        <v>20.084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-20.084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-27</v>
      </c>
      <c r="G90" s="124">
        <v>-27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</v>
      </c>
      <c r="AF90" s="124">
        <v>0</v>
      </c>
      <c r="AG90" s="124">
        <v>0</v>
      </c>
      <c r="AH90" s="124">
        <v>0</v>
      </c>
      <c r="AI90" s="124">
        <v>27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270</v>
      </c>
      <c r="DF90" s="123">
        <f t="shared" si="59"/>
        <v>27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-17.622</v>
      </c>
      <c r="G91" s="124">
        <v>-17.622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17.622</v>
      </c>
      <c r="AF91" s="124">
        <v>0</v>
      </c>
      <c r="AG91" s="124">
        <v>0</v>
      </c>
      <c r="AH91" s="124">
        <v>0</v>
      </c>
      <c r="AI91" s="124">
        <v>17.622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17.622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-17.622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176.22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176.22</v>
      </c>
      <c r="DF91" s="123">
        <f t="shared" si="59"/>
        <v>17.622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-17.622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-13.223000000000001</v>
      </c>
      <c r="G92" s="124">
        <v>-13.223000000000001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13.223000000000001</v>
      </c>
      <c r="AF92" s="124">
        <v>0</v>
      </c>
      <c r="AG92" s="124">
        <v>0</v>
      </c>
      <c r="AH92" s="124">
        <v>0</v>
      </c>
      <c r="AI92" s="124">
        <v>13.223000000000001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13.223000000000001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-13.223000000000001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132.23000000000002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132.23000000000002</v>
      </c>
      <c r="DF92" s="123">
        <f t="shared" si="59"/>
        <v>13.223000000000001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-13.223000000000001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-7.2130000000000001</v>
      </c>
      <c r="G93" s="124">
        <v>-7.2130000000000001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7.2130000000000001</v>
      </c>
      <c r="AF93" s="124">
        <v>0</v>
      </c>
      <c r="AG93" s="124">
        <v>0</v>
      </c>
      <c r="AH93" s="124">
        <v>0</v>
      </c>
      <c r="AI93" s="124">
        <v>7.2130000000000001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7.2130000000000001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-7.2130000000000001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72.13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72.13</v>
      </c>
      <c r="DF93" s="123">
        <f t="shared" si="59"/>
        <v>7.2130000000000001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-7.2130000000000001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0.14827624999999994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-0.14827624999999994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0.14827625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0.14827625</v>
      </c>
      <c r="DE99" s="128"/>
      <c r="DF99" s="123">
        <f t="shared" si="59"/>
        <v>0.14827624999999994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-0.14827624999999994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506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44854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18.123999999999999</v>
      </c>
      <c r="C3" s="22">
        <f>B3</f>
        <v>18.123999999999999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7.5776443999999996</v>
      </c>
      <c r="K3" s="23">
        <v>4.3316359999999987</v>
      </c>
      <c r="L3" s="23">
        <v>0</v>
      </c>
      <c r="M3" s="23">
        <v>0.92251159999999977</v>
      </c>
      <c r="N3" s="23">
        <v>5.2922079999999987</v>
      </c>
      <c r="O3" s="23">
        <f t="shared" ref="O3" si="0">$C3*I3/$I3</f>
        <v>18.123999999999999</v>
      </c>
      <c r="P3" s="24"/>
      <c r="Q3" s="81">
        <f>O3+P3</f>
        <v>18.123999999999999</v>
      </c>
      <c r="S3" s="78">
        <f t="shared" ref="S3:S66" si="1">J3</f>
        <v>7.5776443999999996</v>
      </c>
      <c r="T3" s="78">
        <f t="shared" ref="T3:T66" si="2">K3</f>
        <v>4.3316359999999987</v>
      </c>
      <c r="U3" s="78">
        <f t="shared" ref="U3:U66" si="3">L3</f>
        <v>0</v>
      </c>
      <c r="V3" s="78">
        <f t="shared" ref="V3:V66" si="4">M3</f>
        <v>0.92251159999999977</v>
      </c>
      <c r="W3" s="78">
        <f t="shared" ref="W3:W66" si="5">N3</f>
        <v>5.2922079999999987</v>
      </c>
    </row>
    <row r="4" spans="1:23">
      <c r="A4" s="8" t="s">
        <v>46</v>
      </c>
      <c r="B4" s="22">
        <v>17.664000000000001</v>
      </c>
      <c r="C4" s="22">
        <f t="shared" ref="C4:C67" si="6">B4</f>
        <v>17.664000000000001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7.3853184000000001</v>
      </c>
      <c r="K4" s="23">
        <v>4.2216959999999997</v>
      </c>
      <c r="L4" s="23">
        <v>0</v>
      </c>
      <c r="M4" s="23">
        <v>0.89909759999999994</v>
      </c>
      <c r="N4" s="23">
        <v>5.1578879999999998</v>
      </c>
      <c r="O4" s="23">
        <f t="shared" ref="O4:O67" si="8">$C4*I4/$I4</f>
        <v>17.664000000000001</v>
      </c>
      <c r="P4" s="24"/>
      <c r="Q4" s="81">
        <f t="shared" ref="Q4:Q67" si="9">O4+P4</f>
        <v>17.664000000000001</v>
      </c>
      <c r="S4" s="78">
        <f t="shared" si="1"/>
        <v>7.3853184000000001</v>
      </c>
      <c r="T4" s="78">
        <f t="shared" si="2"/>
        <v>4.2216959999999997</v>
      </c>
      <c r="U4" s="78">
        <f t="shared" si="3"/>
        <v>0</v>
      </c>
      <c r="V4" s="78">
        <f t="shared" si="4"/>
        <v>0.89909759999999994</v>
      </c>
      <c r="W4" s="78">
        <f t="shared" si="5"/>
        <v>5.1578879999999998</v>
      </c>
    </row>
    <row r="5" spans="1:23">
      <c r="A5" s="8" t="s">
        <v>47</v>
      </c>
      <c r="B5" s="22">
        <v>16.936</v>
      </c>
      <c r="C5" s="22">
        <f t="shared" si="6"/>
        <v>16.936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7.0809415999999992</v>
      </c>
      <c r="K5" s="23">
        <v>4.0477039999999995</v>
      </c>
      <c r="L5" s="23">
        <v>0</v>
      </c>
      <c r="M5" s="23">
        <v>0.86204239999999988</v>
      </c>
      <c r="N5" s="23">
        <v>4.9453119999999995</v>
      </c>
      <c r="O5" s="23">
        <f t="shared" si="8"/>
        <v>16.936</v>
      </c>
      <c r="P5" s="24"/>
      <c r="Q5" s="81">
        <f t="shared" si="9"/>
        <v>16.936</v>
      </c>
      <c r="S5" s="78">
        <f t="shared" si="1"/>
        <v>7.0809415999999992</v>
      </c>
      <c r="T5" s="78">
        <f t="shared" si="2"/>
        <v>4.0477039999999995</v>
      </c>
      <c r="U5" s="78">
        <f t="shared" si="3"/>
        <v>0</v>
      </c>
      <c r="V5" s="78">
        <f t="shared" si="4"/>
        <v>0.86204239999999988</v>
      </c>
      <c r="W5" s="78">
        <f t="shared" si="5"/>
        <v>4.9453119999999995</v>
      </c>
    </row>
    <row r="6" spans="1:23">
      <c r="A6" s="8" t="s">
        <v>48</v>
      </c>
      <c r="B6" s="22">
        <v>17.032</v>
      </c>
      <c r="C6" s="22">
        <f t="shared" si="6"/>
        <v>17.032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7.1210791999999996</v>
      </c>
      <c r="K6" s="23">
        <v>4.0706479999999994</v>
      </c>
      <c r="L6" s="23">
        <v>0</v>
      </c>
      <c r="M6" s="23">
        <v>0.86692879999999994</v>
      </c>
      <c r="N6" s="23">
        <v>4.9733439999999991</v>
      </c>
      <c r="O6" s="23">
        <f t="shared" si="8"/>
        <v>17.032</v>
      </c>
      <c r="P6" s="24"/>
      <c r="Q6" s="81">
        <f t="shared" si="9"/>
        <v>17.032</v>
      </c>
      <c r="S6" s="78">
        <f t="shared" si="1"/>
        <v>7.1210791999999996</v>
      </c>
      <c r="T6" s="78">
        <f t="shared" si="2"/>
        <v>4.0706479999999994</v>
      </c>
      <c r="U6" s="78">
        <f t="shared" si="3"/>
        <v>0</v>
      </c>
      <c r="V6" s="78">
        <f t="shared" si="4"/>
        <v>0.86692879999999994</v>
      </c>
      <c r="W6" s="78">
        <f t="shared" si="5"/>
        <v>4.9733439999999991</v>
      </c>
    </row>
    <row r="7" spans="1:23">
      <c r="A7" s="8" t="s">
        <v>49</v>
      </c>
      <c r="B7" s="22">
        <v>17.608000000000001</v>
      </c>
      <c r="C7" s="22">
        <f t="shared" si="6"/>
        <v>17.608000000000001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7.3619047999999996</v>
      </c>
      <c r="K7" s="23">
        <v>4.2083119999999994</v>
      </c>
      <c r="L7" s="23">
        <v>0</v>
      </c>
      <c r="M7" s="23">
        <v>0.8962471999999998</v>
      </c>
      <c r="N7" s="23">
        <v>5.1415359999999994</v>
      </c>
      <c r="O7" s="23">
        <f t="shared" si="8"/>
        <v>17.608000000000001</v>
      </c>
      <c r="P7" s="24"/>
      <c r="Q7" s="81">
        <f t="shared" si="9"/>
        <v>17.608000000000001</v>
      </c>
      <c r="S7" s="78">
        <f t="shared" si="1"/>
        <v>7.3619047999999996</v>
      </c>
      <c r="T7" s="78">
        <f t="shared" si="2"/>
        <v>4.2083119999999994</v>
      </c>
      <c r="U7" s="78">
        <f t="shared" si="3"/>
        <v>0</v>
      </c>
      <c r="V7" s="78">
        <f t="shared" si="4"/>
        <v>0.8962471999999998</v>
      </c>
      <c r="W7" s="78">
        <f t="shared" si="5"/>
        <v>5.1415359999999994</v>
      </c>
    </row>
    <row r="8" spans="1:23">
      <c r="A8" s="8" t="s">
        <v>50</v>
      </c>
      <c r="B8" s="22">
        <v>17.931999999999999</v>
      </c>
      <c r="C8" s="22">
        <f t="shared" si="6"/>
        <v>17.931999999999999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7.4973691999999987</v>
      </c>
      <c r="K8" s="23">
        <v>4.285747999999999</v>
      </c>
      <c r="L8" s="23">
        <v>0</v>
      </c>
      <c r="M8" s="23">
        <v>0.91273879999999974</v>
      </c>
      <c r="N8" s="23">
        <v>5.2361439999999986</v>
      </c>
      <c r="O8" s="23">
        <f t="shared" si="8"/>
        <v>17.931999999999999</v>
      </c>
      <c r="P8" s="24"/>
      <c r="Q8" s="81">
        <f t="shared" si="9"/>
        <v>17.931999999999999</v>
      </c>
      <c r="S8" s="78">
        <f t="shared" si="1"/>
        <v>7.4973691999999987</v>
      </c>
      <c r="T8" s="78">
        <f t="shared" si="2"/>
        <v>4.285747999999999</v>
      </c>
      <c r="U8" s="78">
        <f t="shared" si="3"/>
        <v>0</v>
      </c>
      <c r="V8" s="78">
        <f t="shared" si="4"/>
        <v>0.91273879999999974</v>
      </c>
      <c r="W8" s="78">
        <f t="shared" si="5"/>
        <v>5.2361439999999986</v>
      </c>
    </row>
    <row r="9" spans="1:23">
      <c r="A9" s="8" t="s">
        <v>51</v>
      </c>
      <c r="B9" s="22">
        <v>17.356000000000002</v>
      </c>
      <c r="C9" s="22">
        <f t="shared" si="6"/>
        <v>17.356000000000002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7.2565435999999996</v>
      </c>
      <c r="K9" s="23">
        <v>4.1480839999999999</v>
      </c>
      <c r="L9" s="23">
        <v>0</v>
      </c>
      <c r="M9" s="23">
        <v>0.88342039999999999</v>
      </c>
      <c r="N9" s="23">
        <v>5.0679519999999991</v>
      </c>
      <c r="O9" s="23">
        <f t="shared" si="8"/>
        <v>17.356000000000002</v>
      </c>
      <c r="P9" s="24"/>
      <c r="Q9" s="81">
        <f t="shared" si="9"/>
        <v>17.356000000000002</v>
      </c>
      <c r="S9" s="78">
        <f t="shared" si="1"/>
        <v>7.2565435999999996</v>
      </c>
      <c r="T9" s="78">
        <f t="shared" si="2"/>
        <v>4.1480839999999999</v>
      </c>
      <c r="U9" s="78">
        <f t="shared" si="3"/>
        <v>0</v>
      </c>
      <c r="V9" s="78">
        <f t="shared" si="4"/>
        <v>0.88342039999999999</v>
      </c>
      <c r="W9" s="78">
        <f t="shared" si="5"/>
        <v>5.0679519999999991</v>
      </c>
    </row>
    <row r="10" spans="1:23">
      <c r="A10" s="8" t="s">
        <v>52</v>
      </c>
      <c r="B10" s="22">
        <v>18.295999999999999</v>
      </c>
      <c r="C10" s="22">
        <f t="shared" si="6"/>
        <v>18.295999999999999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7.6495575999999996</v>
      </c>
      <c r="K10" s="23">
        <v>4.3727439999999991</v>
      </c>
      <c r="L10" s="23">
        <v>0</v>
      </c>
      <c r="M10" s="23">
        <v>0.93126639999999983</v>
      </c>
      <c r="N10" s="23">
        <v>5.3424319999999996</v>
      </c>
      <c r="O10" s="23">
        <f t="shared" si="8"/>
        <v>18.295999999999999</v>
      </c>
      <c r="P10" s="24"/>
      <c r="Q10" s="81">
        <f t="shared" si="9"/>
        <v>18.295999999999999</v>
      </c>
      <c r="S10" s="78">
        <f t="shared" si="1"/>
        <v>7.6495575999999996</v>
      </c>
      <c r="T10" s="78">
        <f t="shared" si="2"/>
        <v>4.3727439999999991</v>
      </c>
      <c r="U10" s="78">
        <f t="shared" si="3"/>
        <v>0</v>
      </c>
      <c r="V10" s="78">
        <f t="shared" si="4"/>
        <v>0.93126639999999983</v>
      </c>
      <c r="W10" s="78">
        <f t="shared" si="5"/>
        <v>5.3424319999999996</v>
      </c>
    </row>
    <row r="11" spans="1:23">
      <c r="A11" s="8" t="s">
        <v>53</v>
      </c>
      <c r="B11" s="22">
        <v>17.992000000000001</v>
      </c>
      <c r="C11" s="22">
        <f t="shared" si="6"/>
        <v>17.992000000000001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7.5224551999999996</v>
      </c>
      <c r="K11" s="23">
        <v>4.3000879999999997</v>
      </c>
      <c r="L11" s="23">
        <v>0</v>
      </c>
      <c r="M11" s="23">
        <v>0.91579279999999985</v>
      </c>
      <c r="N11" s="23">
        <v>5.2536639999999997</v>
      </c>
      <c r="O11" s="23">
        <f t="shared" si="8"/>
        <v>17.992000000000001</v>
      </c>
      <c r="P11" s="24"/>
      <c r="Q11" s="81">
        <f t="shared" si="9"/>
        <v>17.992000000000001</v>
      </c>
      <c r="S11" s="78">
        <f t="shared" si="1"/>
        <v>7.5224551999999996</v>
      </c>
      <c r="T11" s="78">
        <f t="shared" si="2"/>
        <v>4.3000879999999997</v>
      </c>
      <c r="U11" s="78">
        <f t="shared" si="3"/>
        <v>0</v>
      </c>
      <c r="V11" s="78">
        <f t="shared" si="4"/>
        <v>0.91579279999999985</v>
      </c>
      <c r="W11" s="78">
        <f t="shared" si="5"/>
        <v>5.2536639999999997</v>
      </c>
    </row>
    <row r="12" spans="1:23">
      <c r="A12" s="8" t="s">
        <v>54</v>
      </c>
      <c r="B12" s="22">
        <v>17.164000000000001</v>
      </c>
      <c r="C12" s="22">
        <f t="shared" si="6"/>
        <v>17.164000000000001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7.1762684000000005</v>
      </c>
      <c r="K12" s="23">
        <v>4.1021959999999993</v>
      </c>
      <c r="L12" s="23">
        <v>0</v>
      </c>
      <c r="M12" s="23">
        <v>0.87364759999999997</v>
      </c>
      <c r="N12" s="23">
        <v>5.011887999999999</v>
      </c>
      <c r="O12" s="23">
        <f t="shared" si="8"/>
        <v>17.164000000000001</v>
      </c>
      <c r="P12" s="24"/>
      <c r="Q12" s="81">
        <f t="shared" si="9"/>
        <v>17.164000000000001</v>
      </c>
      <c r="S12" s="78">
        <f t="shared" si="1"/>
        <v>7.1762684000000005</v>
      </c>
      <c r="T12" s="78">
        <f t="shared" si="2"/>
        <v>4.1021959999999993</v>
      </c>
      <c r="U12" s="78">
        <f t="shared" si="3"/>
        <v>0</v>
      </c>
      <c r="V12" s="78">
        <f t="shared" si="4"/>
        <v>0.87364759999999997</v>
      </c>
      <c r="W12" s="78">
        <f t="shared" si="5"/>
        <v>5.011887999999999</v>
      </c>
    </row>
    <row r="13" spans="1:23">
      <c r="A13" s="8" t="s">
        <v>55</v>
      </c>
      <c r="B13" s="22">
        <v>16.416</v>
      </c>
      <c r="C13" s="22">
        <f t="shared" si="6"/>
        <v>16.416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6.8635295999999997</v>
      </c>
      <c r="K13" s="23">
        <v>3.9234239999999994</v>
      </c>
      <c r="L13" s="23">
        <v>0</v>
      </c>
      <c r="M13" s="23">
        <v>0.83557439999999983</v>
      </c>
      <c r="N13" s="23">
        <v>4.7934719999999995</v>
      </c>
      <c r="O13" s="23">
        <f t="shared" si="8"/>
        <v>16.416</v>
      </c>
      <c r="P13" s="24"/>
      <c r="Q13" s="81">
        <f t="shared" si="9"/>
        <v>16.416</v>
      </c>
      <c r="S13" s="78">
        <f t="shared" si="1"/>
        <v>6.8635295999999997</v>
      </c>
      <c r="T13" s="78">
        <f t="shared" si="2"/>
        <v>3.9234239999999994</v>
      </c>
      <c r="U13" s="78">
        <f t="shared" si="3"/>
        <v>0</v>
      </c>
      <c r="V13" s="78">
        <f t="shared" si="4"/>
        <v>0.83557439999999983</v>
      </c>
      <c r="W13" s="78">
        <f t="shared" si="5"/>
        <v>4.7934719999999995</v>
      </c>
    </row>
    <row r="14" spans="1:23">
      <c r="A14" s="8" t="s">
        <v>56</v>
      </c>
      <c r="B14" s="22">
        <v>17.588000000000001</v>
      </c>
      <c r="C14" s="22">
        <f t="shared" si="6"/>
        <v>17.588000000000001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7.3535428000000005</v>
      </c>
      <c r="K14" s="23">
        <v>4.2035319999999992</v>
      </c>
      <c r="L14" s="23">
        <v>0</v>
      </c>
      <c r="M14" s="23">
        <v>0.89522919999999984</v>
      </c>
      <c r="N14" s="23">
        <v>5.1356959999999994</v>
      </c>
      <c r="O14" s="23">
        <f t="shared" si="8"/>
        <v>17.588000000000001</v>
      </c>
      <c r="P14" s="24"/>
      <c r="Q14" s="81">
        <f t="shared" si="9"/>
        <v>17.588000000000001</v>
      </c>
      <c r="S14" s="78">
        <f t="shared" si="1"/>
        <v>7.3535428000000005</v>
      </c>
      <c r="T14" s="78">
        <f t="shared" si="2"/>
        <v>4.2035319999999992</v>
      </c>
      <c r="U14" s="78">
        <f t="shared" si="3"/>
        <v>0</v>
      </c>
      <c r="V14" s="78">
        <f t="shared" si="4"/>
        <v>0.89522919999999984</v>
      </c>
      <c r="W14" s="78">
        <f t="shared" si="5"/>
        <v>5.1356959999999994</v>
      </c>
    </row>
    <row r="15" spans="1:23">
      <c r="A15" s="8" t="s">
        <v>57</v>
      </c>
      <c r="B15" s="22">
        <v>18.047999999999998</v>
      </c>
      <c r="C15" s="22">
        <f t="shared" si="6"/>
        <v>18.047999999999998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7.5458687999999983</v>
      </c>
      <c r="K15" s="23">
        <v>4.3134719999999991</v>
      </c>
      <c r="L15" s="23">
        <v>0</v>
      </c>
      <c r="M15" s="23">
        <v>0.91864319999999977</v>
      </c>
      <c r="N15" s="23">
        <v>5.2700159999999983</v>
      </c>
      <c r="O15" s="23">
        <f t="shared" si="8"/>
        <v>18.047999999999998</v>
      </c>
      <c r="P15" s="24"/>
      <c r="Q15" s="81">
        <f t="shared" si="9"/>
        <v>18.047999999999998</v>
      </c>
      <c r="S15" s="78">
        <f t="shared" si="1"/>
        <v>7.5458687999999983</v>
      </c>
      <c r="T15" s="78">
        <f t="shared" si="2"/>
        <v>4.3134719999999991</v>
      </c>
      <c r="U15" s="78">
        <f t="shared" si="3"/>
        <v>0</v>
      </c>
      <c r="V15" s="78">
        <f t="shared" si="4"/>
        <v>0.91864319999999977</v>
      </c>
      <c r="W15" s="78">
        <f t="shared" si="5"/>
        <v>5.2700159999999983</v>
      </c>
    </row>
    <row r="16" spans="1:23">
      <c r="A16" s="8" t="s">
        <v>58</v>
      </c>
      <c r="B16" s="22">
        <v>17.012</v>
      </c>
      <c r="C16" s="22">
        <f t="shared" si="6"/>
        <v>17.012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7.1127171999999996</v>
      </c>
      <c r="K16" s="23">
        <v>4.0658679999999991</v>
      </c>
      <c r="L16" s="23">
        <v>0</v>
      </c>
      <c r="M16" s="23">
        <v>0.86591079999999998</v>
      </c>
      <c r="N16" s="23">
        <v>4.967503999999999</v>
      </c>
      <c r="O16" s="23">
        <f t="shared" si="8"/>
        <v>17.012</v>
      </c>
      <c r="P16" s="24"/>
      <c r="Q16" s="81">
        <f t="shared" si="9"/>
        <v>17.012</v>
      </c>
      <c r="S16" s="78">
        <f t="shared" si="1"/>
        <v>7.1127171999999996</v>
      </c>
      <c r="T16" s="78">
        <f t="shared" si="2"/>
        <v>4.0658679999999991</v>
      </c>
      <c r="U16" s="78">
        <f t="shared" si="3"/>
        <v>0</v>
      </c>
      <c r="V16" s="78">
        <f t="shared" si="4"/>
        <v>0.86591079999999998</v>
      </c>
      <c r="W16" s="78">
        <f t="shared" si="5"/>
        <v>4.967503999999999</v>
      </c>
    </row>
    <row r="17" spans="1:23">
      <c r="A17" s="8" t="s">
        <v>59</v>
      </c>
      <c r="B17" s="22">
        <v>17.911999999999999</v>
      </c>
      <c r="C17" s="22">
        <f t="shared" si="6"/>
        <v>17.911999999999999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7.4890071999999988</v>
      </c>
      <c r="K17" s="23">
        <v>4.2809679999999988</v>
      </c>
      <c r="L17" s="23">
        <v>0</v>
      </c>
      <c r="M17" s="23">
        <v>0.91172079999999978</v>
      </c>
      <c r="N17" s="23">
        <v>5.2303039999999994</v>
      </c>
      <c r="O17" s="23">
        <f t="shared" si="8"/>
        <v>17.911999999999999</v>
      </c>
      <c r="P17" s="24"/>
      <c r="Q17" s="81">
        <f t="shared" si="9"/>
        <v>17.911999999999999</v>
      </c>
      <c r="S17" s="78">
        <f t="shared" si="1"/>
        <v>7.4890071999999988</v>
      </c>
      <c r="T17" s="78">
        <f t="shared" si="2"/>
        <v>4.2809679999999988</v>
      </c>
      <c r="U17" s="78">
        <f t="shared" si="3"/>
        <v>0</v>
      </c>
      <c r="V17" s="78">
        <f t="shared" si="4"/>
        <v>0.91172079999999978</v>
      </c>
      <c r="W17" s="78">
        <f t="shared" si="5"/>
        <v>5.2303039999999994</v>
      </c>
    </row>
    <row r="18" spans="1:23">
      <c r="A18" s="8" t="s">
        <v>60</v>
      </c>
      <c r="B18" s="22">
        <v>16.82</v>
      </c>
      <c r="C18" s="22">
        <f t="shared" si="6"/>
        <v>16.82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7.0324419999999996</v>
      </c>
      <c r="K18" s="23">
        <v>4.0199799999999994</v>
      </c>
      <c r="L18" s="23">
        <v>0</v>
      </c>
      <c r="M18" s="23">
        <v>0.85613799999999984</v>
      </c>
      <c r="N18" s="23">
        <v>4.9114399999999989</v>
      </c>
      <c r="O18" s="23">
        <f t="shared" si="8"/>
        <v>16.82</v>
      </c>
      <c r="P18" s="24"/>
      <c r="Q18" s="81">
        <f t="shared" si="9"/>
        <v>16.82</v>
      </c>
      <c r="S18" s="78">
        <f t="shared" si="1"/>
        <v>7.0324419999999996</v>
      </c>
      <c r="T18" s="78">
        <f t="shared" si="2"/>
        <v>4.0199799999999994</v>
      </c>
      <c r="U18" s="78">
        <f t="shared" si="3"/>
        <v>0</v>
      </c>
      <c r="V18" s="78">
        <f t="shared" si="4"/>
        <v>0.85613799999999984</v>
      </c>
      <c r="W18" s="78">
        <f t="shared" si="5"/>
        <v>4.9114399999999989</v>
      </c>
    </row>
    <row r="19" spans="1:23">
      <c r="A19" s="8" t="s">
        <v>61</v>
      </c>
      <c r="B19" s="22">
        <v>17.472000000000001</v>
      </c>
      <c r="C19" s="22">
        <f t="shared" si="6"/>
        <v>17.472000000000001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7.3050432000000001</v>
      </c>
      <c r="K19" s="23">
        <v>4.1758079999999991</v>
      </c>
      <c r="L19" s="23">
        <v>0</v>
      </c>
      <c r="M19" s="23">
        <v>0.8893247999999998</v>
      </c>
      <c r="N19" s="23">
        <v>5.1018239999999997</v>
      </c>
      <c r="O19" s="23">
        <f t="shared" si="8"/>
        <v>17.472000000000001</v>
      </c>
      <c r="P19" s="24"/>
      <c r="Q19" s="81">
        <f t="shared" si="9"/>
        <v>17.472000000000001</v>
      </c>
      <c r="S19" s="78">
        <f t="shared" si="1"/>
        <v>7.3050432000000001</v>
      </c>
      <c r="T19" s="78">
        <f t="shared" si="2"/>
        <v>4.1758079999999991</v>
      </c>
      <c r="U19" s="78">
        <f t="shared" si="3"/>
        <v>0</v>
      </c>
      <c r="V19" s="78">
        <f t="shared" si="4"/>
        <v>0.8893247999999998</v>
      </c>
      <c r="W19" s="78">
        <f t="shared" si="5"/>
        <v>5.1018239999999997</v>
      </c>
    </row>
    <row r="20" spans="1:23">
      <c r="A20" s="8" t="s">
        <v>62</v>
      </c>
      <c r="B20" s="22">
        <v>18.315999999999999</v>
      </c>
      <c r="C20" s="22">
        <f t="shared" si="6"/>
        <v>18.315999999999999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7.6579195999999987</v>
      </c>
      <c r="K20" s="23">
        <v>4.3775239999999993</v>
      </c>
      <c r="L20" s="23">
        <v>0</v>
      </c>
      <c r="M20" s="23">
        <v>0.93228439999999979</v>
      </c>
      <c r="N20" s="23">
        <v>5.3482719999999988</v>
      </c>
      <c r="O20" s="23">
        <f t="shared" si="8"/>
        <v>18.315999999999999</v>
      </c>
      <c r="P20" s="24"/>
      <c r="Q20" s="81">
        <f t="shared" si="9"/>
        <v>18.315999999999999</v>
      </c>
      <c r="S20" s="78">
        <f t="shared" si="1"/>
        <v>7.6579195999999987</v>
      </c>
      <c r="T20" s="78">
        <f t="shared" si="2"/>
        <v>4.3775239999999993</v>
      </c>
      <c r="U20" s="78">
        <f t="shared" si="3"/>
        <v>0</v>
      </c>
      <c r="V20" s="78">
        <f t="shared" si="4"/>
        <v>0.93228439999999979</v>
      </c>
      <c r="W20" s="78">
        <f t="shared" si="5"/>
        <v>5.3482719999999988</v>
      </c>
    </row>
    <row r="21" spans="1:23">
      <c r="A21" s="8" t="s">
        <v>63</v>
      </c>
      <c r="B21" s="22">
        <v>16.8</v>
      </c>
      <c r="C21" s="22">
        <f t="shared" si="6"/>
        <v>16.8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7.0240799999999988</v>
      </c>
      <c r="K21" s="23">
        <v>4.0151999999999992</v>
      </c>
      <c r="L21" s="23">
        <v>0</v>
      </c>
      <c r="M21" s="23">
        <v>0.85511999999999988</v>
      </c>
      <c r="N21" s="23">
        <v>4.9055999999999997</v>
      </c>
      <c r="O21" s="23">
        <f t="shared" si="8"/>
        <v>16.8</v>
      </c>
      <c r="P21" s="24"/>
      <c r="Q21" s="81">
        <f t="shared" si="9"/>
        <v>16.8</v>
      </c>
      <c r="S21" s="78">
        <f t="shared" si="1"/>
        <v>7.0240799999999988</v>
      </c>
      <c r="T21" s="78">
        <f t="shared" si="2"/>
        <v>4.0151999999999992</v>
      </c>
      <c r="U21" s="78">
        <f t="shared" si="3"/>
        <v>0</v>
      </c>
      <c r="V21" s="78">
        <f t="shared" si="4"/>
        <v>0.85511999999999988</v>
      </c>
      <c r="W21" s="78">
        <f t="shared" si="5"/>
        <v>4.9055999999999997</v>
      </c>
    </row>
    <row r="22" spans="1:23">
      <c r="A22" s="8" t="s">
        <v>64</v>
      </c>
      <c r="B22" s="22">
        <v>16.088000000000001</v>
      </c>
      <c r="C22" s="22">
        <f t="shared" si="6"/>
        <v>16.088000000000001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6.7263928000000002</v>
      </c>
      <c r="K22" s="23">
        <v>3.8450319999999993</v>
      </c>
      <c r="L22" s="23">
        <v>0</v>
      </c>
      <c r="M22" s="23">
        <v>0.81887919999999992</v>
      </c>
      <c r="N22" s="23">
        <v>4.6976959999999996</v>
      </c>
      <c r="O22" s="23">
        <f t="shared" si="8"/>
        <v>16.088000000000001</v>
      </c>
      <c r="P22" s="24"/>
      <c r="Q22" s="81">
        <f t="shared" si="9"/>
        <v>16.088000000000001</v>
      </c>
      <c r="S22" s="78">
        <f t="shared" si="1"/>
        <v>6.7263928000000002</v>
      </c>
      <c r="T22" s="78">
        <f t="shared" si="2"/>
        <v>3.8450319999999993</v>
      </c>
      <c r="U22" s="78">
        <f t="shared" si="3"/>
        <v>0</v>
      </c>
      <c r="V22" s="78">
        <f t="shared" si="4"/>
        <v>0.81887919999999992</v>
      </c>
      <c r="W22" s="78">
        <f t="shared" si="5"/>
        <v>4.6976959999999996</v>
      </c>
    </row>
    <row r="23" spans="1:23">
      <c r="A23" s="8" t="s">
        <v>65</v>
      </c>
      <c r="B23" s="22">
        <v>16.684000000000001</v>
      </c>
      <c r="C23" s="22">
        <f t="shared" si="6"/>
        <v>16.684000000000001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6.9755804000000001</v>
      </c>
      <c r="K23" s="23">
        <v>3.9874759999999991</v>
      </c>
      <c r="L23" s="23">
        <v>0</v>
      </c>
      <c r="M23" s="23">
        <v>0.84921559999999985</v>
      </c>
      <c r="N23" s="23">
        <v>4.8717279999999992</v>
      </c>
      <c r="O23" s="23">
        <f t="shared" si="8"/>
        <v>16.684000000000001</v>
      </c>
      <c r="P23" s="24"/>
      <c r="Q23" s="81">
        <f t="shared" si="9"/>
        <v>16.684000000000001</v>
      </c>
      <c r="S23" s="78">
        <f t="shared" si="1"/>
        <v>6.9755804000000001</v>
      </c>
      <c r="T23" s="78">
        <f t="shared" si="2"/>
        <v>3.9874759999999991</v>
      </c>
      <c r="U23" s="78">
        <f t="shared" si="3"/>
        <v>0</v>
      </c>
      <c r="V23" s="78">
        <f t="shared" si="4"/>
        <v>0.84921559999999985</v>
      </c>
      <c r="W23" s="78">
        <f t="shared" si="5"/>
        <v>4.8717279999999992</v>
      </c>
    </row>
    <row r="24" spans="1:23">
      <c r="A24" s="8" t="s">
        <v>66</v>
      </c>
      <c r="B24" s="22">
        <v>17.72</v>
      </c>
      <c r="C24" s="22">
        <f t="shared" si="6"/>
        <v>17.72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7.4087319999999988</v>
      </c>
      <c r="K24" s="23">
        <v>4.2350799999999991</v>
      </c>
      <c r="L24" s="23">
        <v>0</v>
      </c>
      <c r="M24" s="23">
        <v>0.90194799999999975</v>
      </c>
      <c r="N24" s="23">
        <v>5.1742399999999993</v>
      </c>
      <c r="O24" s="23">
        <f t="shared" si="8"/>
        <v>17.72</v>
      </c>
      <c r="P24" s="24"/>
      <c r="Q24" s="81">
        <f t="shared" si="9"/>
        <v>17.72</v>
      </c>
      <c r="S24" s="78">
        <f t="shared" si="1"/>
        <v>7.4087319999999988</v>
      </c>
      <c r="T24" s="78">
        <f t="shared" si="2"/>
        <v>4.2350799999999991</v>
      </c>
      <c r="U24" s="78">
        <f t="shared" si="3"/>
        <v>0</v>
      </c>
      <c r="V24" s="78">
        <f t="shared" si="4"/>
        <v>0.90194799999999975</v>
      </c>
      <c r="W24" s="78">
        <f t="shared" si="5"/>
        <v>5.1742399999999993</v>
      </c>
    </row>
    <row r="25" spans="1:23">
      <c r="A25" s="8" t="s">
        <v>67</v>
      </c>
      <c r="B25" s="22">
        <v>17.8</v>
      </c>
      <c r="C25" s="22">
        <f t="shared" si="6"/>
        <v>17.8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7.4421799999999996</v>
      </c>
      <c r="K25" s="23">
        <v>4.2542</v>
      </c>
      <c r="L25" s="23">
        <v>0</v>
      </c>
      <c r="M25" s="23">
        <v>0.90601999999999994</v>
      </c>
      <c r="N25" s="23">
        <v>5.1975999999999996</v>
      </c>
      <c r="O25" s="23">
        <f t="shared" si="8"/>
        <v>17.8</v>
      </c>
      <c r="P25" s="24"/>
      <c r="Q25" s="81">
        <f t="shared" si="9"/>
        <v>17.8</v>
      </c>
      <c r="S25" s="78">
        <f t="shared" si="1"/>
        <v>7.4421799999999996</v>
      </c>
      <c r="T25" s="78">
        <f t="shared" si="2"/>
        <v>4.2542</v>
      </c>
      <c r="U25" s="78">
        <f t="shared" si="3"/>
        <v>0</v>
      </c>
      <c r="V25" s="78">
        <f t="shared" si="4"/>
        <v>0.90601999999999994</v>
      </c>
      <c r="W25" s="78">
        <f t="shared" si="5"/>
        <v>5.1975999999999996</v>
      </c>
    </row>
    <row r="26" spans="1:23">
      <c r="A26" s="8" t="s">
        <v>68</v>
      </c>
      <c r="B26" s="22">
        <v>17.608000000000001</v>
      </c>
      <c r="C26" s="22">
        <f t="shared" si="6"/>
        <v>17.608000000000001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7.3619047999999996</v>
      </c>
      <c r="K26" s="23">
        <v>4.2083119999999994</v>
      </c>
      <c r="L26" s="23">
        <v>0</v>
      </c>
      <c r="M26" s="23">
        <v>0.8962471999999998</v>
      </c>
      <c r="N26" s="23">
        <v>5.1415359999999994</v>
      </c>
      <c r="O26" s="23">
        <f t="shared" si="8"/>
        <v>17.608000000000001</v>
      </c>
      <c r="P26" s="24"/>
      <c r="Q26" s="81">
        <f t="shared" si="9"/>
        <v>17.608000000000001</v>
      </c>
      <c r="S26" s="78">
        <f t="shared" si="1"/>
        <v>7.3619047999999996</v>
      </c>
      <c r="T26" s="78">
        <f t="shared" si="2"/>
        <v>4.2083119999999994</v>
      </c>
      <c r="U26" s="78">
        <f t="shared" si="3"/>
        <v>0</v>
      </c>
      <c r="V26" s="78">
        <f t="shared" si="4"/>
        <v>0.8962471999999998</v>
      </c>
      <c r="W26" s="78">
        <f t="shared" si="5"/>
        <v>5.1415359999999994</v>
      </c>
    </row>
    <row r="27" spans="1:23">
      <c r="A27" s="8" t="s">
        <v>69</v>
      </c>
      <c r="B27" s="22">
        <v>17.143999999999998</v>
      </c>
      <c r="C27" s="22">
        <f t="shared" si="6"/>
        <v>17.143999999999998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7.1679063999999988</v>
      </c>
      <c r="K27" s="23">
        <v>4.0974159999999991</v>
      </c>
      <c r="L27" s="23">
        <v>0</v>
      </c>
      <c r="M27" s="23">
        <v>0.87262959999999978</v>
      </c>
      <c r="N27" s="23">
        <v>5.0060479999999989</v>
      </c>
      <c r="O27" s="23">
        <f t="shared" si="8"/>
        <v>17.143999999999998</v>
      </c>
      <c r="P27" s="24"/>
      <c r="Q27" s="81">
        <f t="shared" si="9"/>
        <v>17.143999999999998</v>
      </c>
      <c r="S27" s="78">
        <f t="shared" si="1"/>
        <v>7.1679063999999988</v>
      </c>
      <c r="T27" s="78">
        <f t="shared" si="2"/>
        <v>4.0974159999999991</v>
      </c>
      <c r="U27" s="78">
        <f t="shared" si="3"/>
        <v>0</v>
      </c>
      <c r="V27" s="78">
        <f t="shared" si="4"/>
        <v>0.87262959999999978</v>
      </c>
      <c r="W27" s="78">
        <f t="shared" si="5"/>
        <v>5.0060479999999989</v>
      </c>
    </row>
    <row r="28" spans="1:23">
      <c r="A28" s="8" t="s">
        <v>70</v>
      </c>
      <c r="B28" s="22">
        <v>16.936</v>
      </c>
      <c r="C28" s="22">
        <f t="shared" si="6"/>
        <v>16.936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7.0809415999999992</v>
      </c>
      <c r="K28" s="23">
        <v>4.0477039999999995</v>
      </c>
      <c r="L28" s="23">
        <v>0</v>
      </c>
      <c r="M28" s="23">
        <v>0.86204239999999988</v>
      </c>
      <c r="N28" s="23">
        <v>4.9453119999999995</v>
      </c>
      <c r="O28" s="23">
        <f t="shared" si="8"/>
        <v>16.936</v>
      </c>
      <c r="P28" s="24"/>
      <c r="Q28" s="81">
        <f t="shared" si="9"/>
        <v>16.936</v>
      </c>
      <c r="S28" s="78">
        <f t="shared" si="1"/>
        <v>7.0809415999999992</v>
      </c>
      <c r="T28" s="78">
        <f t="shared" si="2"/>
        <v>4.0477039999999995</v>
      </c>
      <c r="U28" s="78">
        <f t="shared" si="3"/>
        <v>0</v>
      </c>
      <c r="V28" s="78">
        <f t="shared" si="4"/>
        <v>0.86204239999999988</v>
      </c>
      <c r="W28" s="78">
        <f t="shared" si="5"/>
        <v>4.9453119999999995</v>
      </c>
    </row>
    <row r="29" spans="1:23">
      <c r="A29" s="8" t="s">
        <v>71</v>
      </c>
      <c r="B29" s="22">
        <v>16.78</v>
      </c>
      <c r="C29" s="22">
        <f t="shared" si="6"/>
        <v>16.78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7.0157179999999997</v>
      </c>
      <c r="K29" s="23">
        <v>4.0104199999999999</v>
      </c>
      <c r="L29" s="23">
        <v>0</v>
      </c>
      <c r="M29" s="23">
        <v>0.85410199999999992</v>
      </c>
      <c r="N29" s="23">
        <v>4.8997599999999997</v>
      </c>
      <c r="O29" s="23">
        <f t="shared" si="8"/>
        <v>16.78</v>
      </c>
      <c r="P29" s="24"/>
      <c r="Q29" s="81">
        <f t="shared" si="9"/>
        <v>16.78</v>
      </c>
      <c r="S29" s="78">
        <f t="shared" si="1"/>
        <v>7.0157179999999997</v>
      </c>
      <c r="T29" s="78">
        <f t="shared" si="2"/>
        <v>4.0104199999999999</v>
      </c>
      <c r="U29" s="78">
        <f t="shared" si="3"/>
        <v>0</v>
      </c>
      <c r="V29" s="78">
        <f t="shared" si="4"/>
        <v>0.85410199999999992</v>
      </c>
      <c r="W29" s="78">
        <f t="shared" si="5"/>
        <v>4.8997599999999997</v>
      </c>
    </row>
    <row r="30" spans="1:23">
      <c r="A30" s="8" t="s">
        <v>72</v>
      </c>
      <c r="B30" s="22">
        <v>16.704000000000001</v>
      </c>
      <c r="C30" s="22">
        <f t="shared" si="6"/>
        <v>16.704000000000001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6.9839424000000001</v>
      </c>
      <c r="K30" s="23">
        <v>3.9922559999999994</v>
      </c>
      <c r="L30" s="23">
        <v>0</v>
      </c>
      <c r="M30" s="23">
        <v>0.85023359999999981</v>
      </c>
      <c r="N30" s="23">
        <v>4.8775679999999992</v>
      </c>
      <c r="O30" s="23">
        <f t="shared" si="8"/>
        <v>16.704000000000001</v>
      </c>
      <c r="P30" s="24"/>
      <c r="Q30" s="81">
        <f t="shared" si="9"/>
        <v>16.704000000000001</v>
      </c>
      <c r="S30" s="78">
        <f t="shared" si="1"/>
        <v>6.9839424000000001</v>
      </c>
      <c r="T30" s="78">
        <f t="shared" si="2"/>
        <v>3.9922559999999994</v>
      </c>
      <c r="U30" s="78">
        <f t="shared" si="3"/>
        <v>0</v>
      </c>
      <c r="V30" s="78">
        <f t="shared" si="4"/>
        <v>0.85023359999999981</v>
      </c>
      <c r="W30" s="78">
        <f t="shared" si="5"/>
        <v>4.8775679999999992</v>
      </c>
    </row>
    <row r="31" spans="1:23">
      <c r="A31" s="8" t="s">
        <v>73</v>
      </c>
      <c r="B31" s="22">
        <v>17.739999999999998</v>
      </c>
      <c r="C31" s="22">
        <f t="shared" si="6"/>
        <v>17.739999999999998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7.4170939999999987</v>
      </c>
      <c r="K31" s="23">
        <v>4.2398599999999984</v>
      </c>
      <c r="L31" s="23">
        <v>0</v>
      </c>
      <c r="M31" s="23">
        <v>0.90296599999999971</v>
      </c>
      <c r="N31" s="23">
        <v>5.1800799999999985</v>
      </c>
      <c r="O31" s="23">
        <f t="shared" si="8"/>
        <v>17.739999999999998</v>
      </c>
      <c r="P31" s="24"/>
      <c r="Q31" s="81">
        <f t="shared" si="9"/>
        <v>17.739999999999998</v>
      </c>
      <c r="S31" s="78">
        <f t="shared" si="1"/>
        <v>7.4170939999999987</v>
      </c>
      <c r="T31" s="78">
        <f t="shared" si="2"/>
        <v>4.2398599999999984</v>
      </c>
      <c r="U31" s="78">
        <f t="shared" si="3"/>
        <v>0</v>
      </c>
      <c r="V31" s="78">
        <f t="shared" si="4"/>
        <v>0.90296599999999971</v>
      </c>
      <c r="W31" s="78">
        <f t="shared" si="5"/>
        <v>5.1800799999999985</v>
      </c>
    </row>
    <row r="32" spans="1:23">
      <c r="A32" s="8" t="s">
        <v>74</v>
      </c>
      <c r="B32" s="22">
        <v>17.128</v>
      </c>
      <c r="C32" s="22">
        <f t="shared" si="6"/>
        <v>17.128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7.1612168</v>
      </c>
      <c r="K32" s="23">
        <v>4.0935919999999992</v>
      </c>
      <c r="L32" s="23">
        <v>0</v>
      </c>
      <c r="M32" s="23">
        <v>0.87181519999999979</v>
      </c>
      <c r="N32" s="23">
        <v>5.0013759999999987</v>
      </c>
      <c r="O32" s="23">
        <f t="shared" si="8"/>
        <v>17.128</v>
      </c>
      <c r="P32" s="24"/>
      <c r="Q32" s="81">
        <f t="shared" si="9"/>
        <v>17.128</v>
      </c>
      <c r="S32" s="78">
        <f t="shared" si="1"/>
        <v>7.1612168</v>
      </c>
      <c r="T32" s="78">
        <f t="shared" si="2"/>
        <v>4.0935919999999992</v>
      </c>
      <c r="U32" s="78">
        <f t="shared" si="3"/>
        <v>0</v>
      </c>
      <c r="V32" s="78">
        <f t="shared" si="4"/>
        <v>0.87181519999999979</v>
      </c>
      <c r="W32" s="78">
        <f t="shared" si="5"/>
        <v>5.0013759999999987</v>
      </c>
    </row>
    <row r="33" spans="1:23">
      <c r="A33" s="8" t="s">
        <v>75</v>
      </c>
      <c r="B33" s="22">
        <v>17.088000000000001</v>
      </c>
      <c r="C33" s="22">
        <f t="shared" si="6"/>
        <v>17.088000000000001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7.1444927999999992</v>
      </c>
      <c r="K33" s="23">
        <v>4.0840319999999997</v>
      </c>
      <c r="L33" s="23">
        <v>0</v>
      </c>
      <c r="M33" s="23">
        <v>0.86977919999999986</v>
      </c>
      <c r="N33" s="23">
        <v>4.9896959999999995</v>
      </c>
      <c r="O33" s="23">
        <f t="shared" si="8"/>
        <v>17.088000000000001</v>
      </c>
      <c r="P33" s="24"/>
      <c r="Q33" s="81">
        <f t="shared" si="9"/>
        <v>17.088000000000001</v>
      </c>
      <c r="S33" s="78">
        <f t="shared" si="1"/>
        <v>7.1444927999999992</v>
      </c>
      <c r="T33" s="78">
        <f t="shared" si="2"/>
        <v>4.0840319999999997</v>
      </c>
      <c r="U33" s="78">
        <f t="shared" si="3"/>
        <v>0</v>
      </c>
      <c r="V33" s="78">
        <f t="shared" si="4"/>
        <v>0.86977919999999986</v>
      </c>
      <c r="W33" s="78">
        <f t="shared" si="5"/>
        <v>4.9896959999999995</v>
      </c>
    </row>
    <row r="34" spans="1:23">
      <c r="A34" s="8" t="s">
        <v>76</v>
      </c>
      <c r="B34" s="22">
        <v>16.588000000000001</v>
      </c>
      <c r="C34" s="22">
        <f t="shared" si="6"/>
        <v>16.588000000000001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6.9354427999999997</v>
      </c>
      <c r="K34" s="23">
        <v>3.9645319999999993</v>
      </c>
      <c r="L34" s="23">
        <v>0</v>
      </c>
      <c r="M34" s="23">
        <v>0.84432919999999989</v>
      </c>
      <c r="N34" s="23">
        <v>4.8436959999999996</v>
      </c>
      <c r="O34" s="23">
        <f t="shared" si="8"/>
        <v>16.588000000000001</v>
      </c>
      <c r="P34" s="24"/>
      <c r="Q34" s="81">
        <f t="shared" si="9"/>
        <v>16.588000000000001</v>
      </c>
      <c r="S34" s="78">
        <f t="shared" si="1"/>
        <v>6.9354427999999997</v>
      </c>
      <c r="T34" s="78">
        <f t="shared" si="2"/>
        <v>3.9645319999999993</v>
      </c>
      <c r="U34" s="78">
        <f t="shared" si="3"/>
        <v>0</v>
      </c>
      <c r="V34" s="78">
        <f t="shared" si="4"/>
        <v>0.84432919999999989</v>
      </c>
      <c r="W34" s="78">
        <f t="shared" si="5"/>
        <v>4.8436959999999996</v>
      </c>
    </row>
    <row r="35" spans="1:23">
      <c r="A35" s="8" t="s">
        <v>77</v>
      </c>
      <c r="B35" s="22">
        <v>16.760000000000002</v>
      </c>
      <c r="C35" s="22">
        <f t="shared" si="6"/>
        <v>16.760000000000002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7.0073559999999997</v>
      </c>
      <c r="K35" s="23">
        <v>4.0056399999999996</v>
      </c>
      <c r="L35" s="23">
        <v>0</v>
      </c>
      <c r="M35" s="23">
        <v>0.85308399999999995</v>
      </c>
      <c r="N35" s="23">
        <v>4.8939199999999996</v>
      </c>
      <c r="O35" s="23">
        <f t="shared" si="8"/>
        <v>16.760000000000002</v>
      </c>
      <c r="P35" s="24"/>
      <c r="Q35" s="81">
        <f t="shared" si="9"/>
        <v>16.760000000000002</v>
      </c>
      <c r="S35" s="78">
        <f t="shared" si="1"/>
        <v>7.0073559999999997</v>
      </c>
      <c r="T35" s="78">
        <f t="shared" si="2"/>
        <v>4.0056399999999996</v>
      </c>
      <c r="U35" s="78">
        <f t="shared" si="3"/>
        <v>0</v>
      </c>
      <c r="V35" s="78">
        <f t="shared" si="4"/>
        <v>0.85308399999999995</v>
      </c>
      <c r="W35" s="78">
        <f t="shared" si="5"/>
        <v>4.8939199999999996</v>
      </c>
    </row>
    <row r="36" spans="1:23">
      <c r="A36" s="8" t="s">
        <v>78</v>
      </c>
      <c r="B36" s="22">
        <v>16.876000000000001</v>
      </c>
      <c r="C36" s="22">
        <f t="shared" si="6"/>
        <v>16.876000000000001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7.0558556000000001</v>
      </c>
      <c r="K36" s="23">
        <v>4.0333639999999997</v>
      </c>
      <c r="L36" s="23">
        <v>0</v>
      </c>
      <c r="M36" s="23">
        <v>0.85898839999999999</v>
      </c>
      <c r="N36" s="23">
        <v>4.9277919999999993</v>
      </c>
      <c r="O36" s="23">
        <f t="shared" si="8"/>
        <v>16.876000000000001</v>
      </c>
      <c r="P36" s="24"/>
      <c r="Q36" s="81">
        <f t="shared" si="9"/>
        <v>16.876000000000001</v>
      </c>
      <c r="S36" s="78">
        <f t="shared" si="1"/>
        <v>7.0558556000000001</v>
      </c>
      <c r="T36" s="78">
        <f t="shared" si="2"/>
        <v>4.0333639999999997</v>
      </c>
      <c r="U36" s="78">
        <f t="shared" si="3"/>
        <v>0</v>
      </c>
      <c r="V36" s="78">
        <f t="shared" si="4"/>
        <v>0.85898839999999999</v>
      </c>
      <c r="W36" s="78">
        <f t="shared" si="5"/>
        <v>4.9277919999999993</v>
      </c>
    </row>
    <row r="37" spans="1:23">
      <c r="A37" s="8" t="s">
        <v>79</v>
      </c>
      <c r="B37" s="22">
        <v>16.876000000000001</v>
      </c>
      <c r="C37" s="22">
        <f t="shared" si="6"/>
        <v>16.876000000000001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7.0558556000000001</v>
      </c>
      <c r="K37" s="23">
        <v>4.0333639999999997</v>
      </c>
      <c r="L37" s="23">
        <v>0</v>
      </c>
      <c r="M37" s="23">
        <v>0.85898839999999999</v>
      </c>
      <c r="N37" s="23">
        <v>4.9277919999999993</v>
      </c>
      <c r="O37" s="23">
        <f t="shared" si="8"/>
        <v>16.876000000000001</v>
      </c>
      <c r="P37" s="24"/>
      <c r="Q37" s="81">
        <f t="shared" si="9"/>
        <v>16.876000000000001</v>
      </c>
      <c r="S37" s="78">
        <f t="shared" si="1"/>
        <v>7.0558556000000001</v>
      </c>
      <c r="T37" s="78">
        <f t="shared" si="2"/>
        <v>4.0333639999999997</v>
      </c>
      <c r="U37" s="78">
        <f t="shared" si="3"/>
        <v>0</v>
      </c>
      <c r="V37" s="78">
        <f t="shared" si="4"/>
        <v>0.85898839999999999</v>
      </c>
      <c r="W37" s="78">
        <f t="shared" si="5"/>
        <v>4.9277919999999993</v>
      </c>
    </row>
    <row r="38" spans="1:23">
      <c r="A38" s="8" t="s">
        <v>80</v>
      </c>
      <c r="B38" s="22">
        <v>16.936</v>
      </c>
      <c r="C38" s="22">
        <f t="shared" si="6"/>
        <v>16.936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7.0809415999999992</v>
      </c>
      <c r="K38" s="23">
        <v>4.0477039999999995</v>
      </c>
      <c r="L38" s="23">
        <v>0</v>
      </c>
      <c r="M38" s="23">
        <v>0.86204239999999988</v>
      </c>
      <c r="N38" s="23">
        <v>4.9453119999999995</v>
      </c>
      <c r="O38" s="23">
        <f t="shared" si="8"/>
        <v>16.936</v>
      </c>
      <c r="P38" s="24"/>
      <c r="Q38" s="81">
        <f t="shared" si="9"/>
        <v>16.936</v>
      </c>
      <c r="S38" s="78">
        <f t="shared" si="1"/>
        <v>7.0809415999999992</v>
      </c>
      <c r="T38" s="78">
        <f t="shared" si="2"/>
        <v>4.0477039999999995</v>
      </c>
      <c r="U38" s="78">
        <f t="shared" si="3"/>
        <v>0</v>
      </c>
      <c r="V38" s="78">
        <f t="shared" si="4"/>
        <v>0.86204239999999988</v>
      </c>
      <c r="W38" s="78">
        <f t="shared" si="5"/>
        <v>4.9453119999999995</v>
      </c>
    </row>
    <row r="39" spans="1:23">
      <c r="A39" s="8" t="s">
        <v>81</v>
      </c>
      <c r="B39" s="22">
        <v>17.047999999999998</v>
      </c>
      <c r="C39" s="22">
        <f t="shared" si="6"/>
        <v>17.047999999999998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7.1277687999999992</v>
      </c>
      <c r="K39" s="23">
        <v>4.0744719999999992</v>
      </c>
      <c r="L39" s="23">
        <v>0</v>
      </c>
      <c r="M39" s="23">
        <v>0.86774319999999971</v>
      </c>
      <c r="N39" s="23">
        <v>4.9780159999999984</v>
      </c>
      <c r="O39" s="23">
        <f t="shared" si="8"/>
        <v>17.047999999999998</v>
      </c>
      <c r="P39" s="24"/>
      <c r="Q39" s="81">
        <f t="shared" si="9"/>
        <v>17.047999999999998</v>
      </c>
      <c r="S39" s="78">
        <f t="shared" si="1"/>
        <v>7.1277687999999992</v>
      </c>
      <c r="T39" s="78">
        <f t="shared" si="2"/>
        <v>4.0744719999999992</v>
      </c>
      <c r="U39" s="78">
        <f t="shared" si="3"/>
        <v>0</v>
      </c>
      <c r="V39" s="78">
        <f t="shared" si="4"/>
        <v>0.86774319999999971</v>
      </c>
      <c r="W39" s="78">
        <f t="shared" si="5"/>
        <v>4.9780159999999984</v>
      </c>
    </row>
    <row r="40" spans="1:23">
      <c r="A40" s="8" t="s">
        <v>82</v>
      </c>
      <c r="B40" s="22">
        <v>16.952000000000002</v>
      </c>
      <c r="C40" s="22">
        <f t="shared" si="6"/>
        <v>16.952000000000002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7.0876311999999997</v>
      </c>
      <c r="K40" s="23">
        <v>4.0515279999999994</v>
      </c>
      <c r="L40" s="23">
        <v>0</v>
      </c>
      <c r="M40" s="23">
        <v>0.86285679999999998</v>
      </c>
      <c r="N40" s="23">
        <v>4.9499839999999997</v>
      </c>
      <c r="O40" s="23">
        <f t="shared" si="8"/>
        <v>16.952000000000002</v>
      </c>
      <c r="P40" s="24"/>
      <c r="Q40" s="81">
        <f t="shared" si="9"/>
        <v>16.952000000000002</v>
      </c>
      <c r="S40" s="78">
        <f t="shared" si="1"/>
        <v>7.0876311999999997</v>
      </c>
      <c r="T40" s="78">
        <f t="shared" si="2"/>
        <v>4.0515279999999994</v>
      </c>
      <c r="U40" s="78">
        <f t="shared" si="3"/>
        <v>0</v>
      </c>
      <c r="V40" s="78">
        <f t="shared" si="4"/>
        <v>0.86285679999999998</v>
      </c>
      <c r="W40" s="78">
        <f t="shared" si="5"/>
        <v>4.9499839999999997</v>
      </c>
    </row>
    <row r="41" spans="1:23">
      <c r="A41" s="8" t="s">
        <v>83</v>
      </c>
      <c r="B41" s="22">
        <v>18.22</v>
      </c>
      <c r="C41" s="22">
        <f t="shared" si="6"/>
        <v>18.22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7.6177819999999983</v>
      </c>
      <c r="K41" s="23">
        <v>4.3545799999999995</v>
      </c>
      <c r="L41" s="23">
        <v>0</v>
      </c>
      <c r="M41" s="23">
        <v>0.92739799999999972</v>
      </c>
      <c r="N41" s="23">
        <v>5.3202399999999992</v>
      </c>
      <c r="O41" s="23">
        <f t="shared" si="8"/>
        <v>18.22</v>
      </c>
      <c r="P41" s="24"/>
      <c r="Q41" s="81">
        <f t="shared" si="9"/>
        <v>18.22</v>
      </c>
      <c r="S41" s="78">
        <f t="shared" si="1"/>
        <v>7.6177819999999983</v>
      </c>
      <c r="T41" s="78">
        <f t="shared" si="2"/>
        <v>4.3545799999999995</v>
      </c>
      <c r="U41" s="78">
        <f t="shared" si="3"/>
        <v>0</v>
      </c>
      <c r="V41" s="78">
        <f t="shared" si="4"/>
        <v>0.92739799999999972</v>
      </c>
      <c r="W41" s="78">
        <f t="shared" si="5"/>
        <v>5.3202399999999992</v>
      </c>
    </row>
    <row r="42" spans="1:23">
      <c r="A42" s="8" t="s">
        <v>84</v>
      </c>
      <c r="B42" s="22">
        <v>18.391999999999999</v>
      </c>
      <c r="C42" s="22">
        <f t="shared" si="6"/>
        <v>18.391999999999999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7.6896951999999992</v>
      </c>
      <c r="K42" s="23">
        <v>4.3956879999999989</v>
      </c>
      <c r="L42" s="23">
        <v>0</v>
      </c>
      <c r="M42" s="23">
        <v>0.9361527999999999</v>
      </c>
      <c r="N42" s="23">
        <v>5.3704639999999984</v>
      </c>
      <c r="O42" s="23">
        <f t="shared" si="8"/>
        <v>18.391999999999999</v>
      </c>
      <c r="P42" s="24"/>
      <c r="Q42" s="81">
        <f t="shared" si="9"/>
        <v>18.391999999999999</v>
      </c>
      <c r="S42" s="78">
        <f t="shared" si="1"/>
        <v>7.6896951999999992</v>
      </c>
      <c r="T42" s="78">
        <f t="shared" si="2"/>
        <v>4.3956879999999989</v>
      </c>
      <c r="U42" s="78">
        <f t="shared" si="3"/>
        <v>0</v>
      </c>
      <c r="V42" s="78">
        <f t="shared" si="4"/>
        <v>0.9361527999999999</v>
      </c>
      <c r="W42" s="78">
        <f t="shared" si="5"/>
        <v>5.3704639999999984</v>
      </c>
    </row>
    <row r="43" spans="1:23">
      <c r="A43" s="8" t="s">
        <v>85</v>
      </c>
      <c r="B43" s="22">
        <v>18.568000000000001</v>
      </c>
      <c r="C43" s="22">
        <f t="shared" si="6"/>
        <v>18.568000000000001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7.7632808000000004</v>
      </c>
      <c r="K43" s="23">
        <v>4.4377519999999988</v>
      </c>
      <c r="L43" s="23">
        <v>0</v>
      </c>
      <c r="M43" s="23">
        <v>0.94511119999999993</v>
      </c>
      <c r="N43" s="23">
        <v>5.4218559999999991</v>
      </c>
      <c r="O43" s="23">
        <f t="shared" si="8"/>
        <v>18.568000000000001</v>
      </c>
      <c r="P43" s="24"/>
      <c r="Q43" s="81">
        <f t="shared" si="9"/>
        <v>18.568000000000001</v>
      </c>
      <c r="S43" s="78">
        <f t="shared" si="1"/>
        <v>7.7632808000000004</v>
      </c>
      <c r="T43" s="78">
        <f t="shared" si="2"/>
        <v>4.4377519999999988</v>
      </c>
      <c r="U43" s="78">
        <f t="shared" si="3"/>
        <v>0</v>
      </c>
      <c r="V43" s="78">
        <f t="shared" si="4"/>
        <v>0.94511119999999993</v>
      </c>
      <c r="W43" s="78">
        <f t="shared" si="5"/>
        <v>5.4218559999999991</v>
      </c>
    </row>
    <row r="44" spans="1:23">
      <c r="A44" s="8" t="s">
        <v>86</v>
      </c>
      <c r="B44" s="22">
        <v>17.224</v>
      </c>
      <c r="C44" s="22">
        <f t="shared" si="6"/>
        <v>17.224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7.2013543999999987</v>
      </c>
      <c r="K44" s="23">
        <v>4.1165359999999991</v>
      </c>
      <c r="L44" s="23">
        <v>0</v>
      </c>
      <c r="M44" s="23">
        <v>0.87670159999999986</v>
      </c>
      <c r="N44" s="23">
        <v>5.0294079999999992</v>
      </c>
      <c r="O44" s="23">
        <f t="shared" si="8"/>
        <v>17.224</v>
      </c>
      <c r="P44" s="24"/>
      <c r="Q44" s="81">
        <f t="shared" si="9"/>
        <v>17.224</v>
      </c>
      <c r="S44" s="78">
        <f t="shared" si="1"/>
        <v>7.2013543999999987</v>
      </c>
      <c r="T44" s="78">
        <f t="shared" si="2"/>
        <v>4.1165359999999991</v>
      </c>
      <c r="U44" s="78">
        <f t="shared" si="3"/>
        <v>0</v>
      </c>
      <c r="V44" s="78">
        <f t="shared" si="4"/>
        <v>0.87670159999999986</v>
      </c>
      <c r="W44" s="78">
        <f t="shared" si="5"/>
        <v>5.0294079999999992</v>
      </c>
    </row>
    <row r="45" spans="1:23">
      <c r="A45" s="8" t="s">
        <v>87</v>
      </c>
      <c r="B45" s="22">
        <v>16.684000000000001</v>
      </c>
      <c r="C45" s="22">
        <f t="shared" si="6"/>
        <v>16.684000000000001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6.9755804000000001</v>
      </c>
      <c r="K45" s="23">
        <v>3.9874759999999991</v>
      </c>
      <c r="L45" s="23">
        <v>0</v>
      </c>
      <c r="M45" s="23">
        <v>0.84921559999999985</v>
      </c>
      <c r="N45" s="23">
        <v>4.8717279999999992</v>
      </c>
      <c r="O45" s="23">
        <f t="shared" si="8"/>
        <v>16.684000000000001</v>
      </c>
      <c r="P45" s="24"/>
      <c r="Q45" s="81">
        <f t="shared" si="9"/>
        <v>16.684000000000001</v>
      </c>
      <c r="S45" s="78">
        <f t="shared" si="1"/>
        <v>6.9755804000000001</v>
      </c>
      <c r="T45" s="78">
        <f t="shared" si="2"/>
        <v>3.9874759999999991</v>
      </c>
      <c r="U45" s="78">
        <f t="shared" si="3"/>
        <v>0</v>
      </c>
      <c r="V45" s="78">
        <f t="shared" si="4"/>
        <v>0.84921559999999985</v>
      </c>
      <c r="W45" s="78">
        <f t="shared" si="5"/>
        <v>4.8717279999999992</v>
      </c>
    </row>
    <row r="46" spans="1:23">
      <c r="A46" s="8" t="s">
        <v>88</v>
      </c>
      <c r="B46" s="22">
        <v>16.704000000000001</v>
      </c>
      <c r="C46" s="22">
        <f t="shared" si="6"/>
        <v>16.704000000000001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6.9839424000000001</v>
      </c>
      <c r="K46" s="23">
        <v>3.9922559999999994</v>
      </c>
      <c r="L46" s="23">
        <v>0</v>
      </c>
      <c r="M46" s="23">
        <v>0.85023359999999981</v>
      </c>
      <c r="N46" s="23">
        <v>4.8775679999999992</v>
      </c>
      <c r="O46" s="23">
        <f t="shared" si="8"/>
        <v>16.704000000000001</v>
      </c>
      <c r="P46" s="24"/>
      <c r="Q46" s="81">
        <f t="shared" si="9"/>
        <v>16.704000000000001</v>
      </c>
      <c r="S46" s="78">
        <f t="shared" si="1"/>
        <v>6.9839424000000001</v>
      </c>
      <c r="T46" s="78">
        <f t="shared" si="2"/>
        <v>3.9922559999999994</v>
      </c>
      <c r="U46" s="78">
        <f t="shared" si="3"/>
        <v>0</v>
      </c>
      <c r="V46" s="78">
        <f t="shared" si="4"/>
        <v>0.85023359999999981</v>
      </c>
      <c r="W46" s="78">
        <f t="shared" si="5"/>
        <v>4.8775679999999992</v>
      </c>
    </row>
    <row r="47" spans="1:23">
      <c r="A47" s="8" t="s">
        <v>89</v>
      </c>
      <c r="B47" s="22">
        <v>17.527999999999999</v>
      </c>
      <c r="C47" s="22">
        <f t="shared" si="6"/>
        <v>17.527999999999999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7.3284567999999988</v>
      </c>
      <c r="K47" s="23">
        <v>4.1891919999999985</v>
      </c>
      <c r="L47" s="23">
        <v>0</v>
      </c>
      <c r="M47" s="23">
        <v>0.89217519999999984</v>
      </c>
      <c r="N47" s="23">
        <v>5.1181759999999992</v>
      </c>
      <c r="O47" s="23">
        <f t="shared" si="8"/>
        <v>17.527999999999999</v>
      </c>
      <c r="P47" s="24"/>
      <c r="Q47" s="81">
        <f t="shared" si="9"/>
        <v>17.527999999999999</v>
      </c>
      <c r="S47" s="78">
        <f t="shared" si="1"/>
        <v>7.3284567999999988</v>
      </c>
      <c r="T47" s="78">
        <f t="shared" si="2"/>
        <v>4.1891919999999985</v>
      </c>
      <c r="U47" s="78">
        <f t="shared" si="3"/>
        <v>0</v>
      </c>
      <c r="V47" s="78">
        <f t="shared" si="4"/>
        <v>0.89217519999999984</v>
      </c>
      <c r="W47" s="78">
        <f t="shared" si="5"/>
        <v>5.1181759999999992</v>
      </c>
    </row>
    <row r="48" spans="1:23">
      <c r="A48" s="8" t="s">
        <v>90</v>
      </c>
      <c r="B48" s="22">
        <v>17.224</v>
      </c>
      <c r="C48" s="22">
        <f t="shared" si="6"/>
        <v>17.224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7.2013543999999987</v>
      </c>
      <c r="K48" s="23">
        <v>4.1165359999999991</v>
      </c>
      <c r="L48" s="23">
        <v>0</v>
      </c>
      <c r="M48" s="23">
        <v>0.87670159999999986</v>
      </c>
      <c r="N48" s="23">
        <v>5.0294079999999992</v>
      </c>
      <c r="O48" s="23">
        <f t="shared" si="8"/>
        <v>17.224</v>
      </c>
      <c r="P48" s="24"/>
      <c r="Q48" s="81">
        <f t="shared" si="9"/>
        <v>17.224</v>
      </c>
      <c r="S48" s="78">
        <f t="shared" si="1"/>
        <v>7.2013543999999987</v>
      </c>
      <c r="T48" s="78">
        <f t="shared" si="2"/>
        <v>4.1165359999999991</v>
      </c>
      <c r="U48" s="78">
        <f t="shared" si="3"/>
        <v>0</v>
      </c>
      <c r="V48" s="78">
        <f t="shared" si="4"/>
        <v>0.87670159999999986</v>
      </c>
      <c r="W48" s="78">
        <f t="shared" si="5"/>
        <v>5.0294079999999992</v>
      </c>
    </row>
    <row r="49" spans="1:23">
      <c r="A49" s="8" t="s">
        <v>91</v>
      </c>
      <c r="B49" s="22">
        <v>16.856000000000002</v>
      </c>
      <c r="C49" s="22">
        <f t="shared" si="6"/>
        <v>16.856000000000002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7.0474936000000001</v>
      </c>
      <c r="K49" s="23">
        <v>4.0285839999999995</v>
      </c>
      <c r="L49" s="23">
        <v>0</v>
      </c>
      <c r="M49" s="23">
        <v>0.85797040000000002</v>
      </c>
      <c r="N49" s="23">
        <v>4.9219520000000001</v>
      </c>
      <c r="O49" s="23">
        <f t="shared" si="8"/>
        <v>16.856000000000002</v>
      </c>
      <c r="P49" s="24"/>
      <c r="Q49" s="81">
        <f t="shared" si="9"/>
        <v>16.856000000000002</v>
      </c>
      <c r="S49" s="78">
        <f t="shared" si="1"/>
        <v>7.0474936000000001</v>
      </c>
      <c r="T49" s="78">
        <f t="shared" si="2"/>
        <v>4.0285839999999995</v>
      </c>
      <c r="U49" s="78">
        <f t="shared" si="3"/>
        <v>0</v>
      </c>
      <c r="V49" s="78">
        <f t="shared" si="4"/>
        <v>0.85797040000000002</v>
      </c>
      <c r="W49" s="78">
        <f t="shared" si="5"/>
        <v>4.9219520000000001</v>
      </c>
    </row>
    <row r="50" spans="1:23">
      <c r="A50" s="8" t="s">
        <v>92</v>
      </c>
      <c r="B50" s="22">
        <v>17.012</v>
      </c>
      <c r="C50" s="22">
        <f t="shared" si="6"/>
        <v>17.012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7.1127171999999996</v>
      </c>
      <c r="K50" s="23">
        <v>4.0658679999999991</v>
      </c>
      <c r="L50" s="23">
        <v>0</v>
      </c>
      <c r="M50" s="23">
        <v>0.86591079999999998</v>
      </c>
      <c r="N50" s="23">
        <v>4.967503999999999</v>
      </c>
      <c r="O50" s="23">
        <f t="shared" si="8"/>
        <v>17.012</v>
      </c>
      <c r="P50" s="24"/>
      <c r="Q50" s="81">
        <f t="shared" si="9"/>
        <v>17.012</v>
      </c>
      <c r="S50" s="78">
        <f t="shared" si="1"/>
        <v>7.1127171999999996</v>
      </c>
      <c r="T50" s="78">
        <f t="shared" si="2"/>
        <v>4.0658679999999991</v>
      </c>
      <c r="U50" s="78">
        <f t="shared" si="3"/>
        <v>0</v>
      </c>
      <c r="V50" s="78">
        <f t="shared" si="4"/>
        <v>0.86591079999999998</v>
      </c>
      <c r="W50" s="78">
        <f t="shared" si="5"/>
        <v>4.967503999999999</v>
      </c>
    </row>
    <row r="51" spans="1:23">
      <c r="A51" s="8" t="s">
        <v>93</v>
      </c>
      <c r="B51" s="22">
        <v>17.224</v>
      </c>
      <c r="C51" s="22">
        <f t="shared" si="6"/>
        <v>17.224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7.2013543999999987</v>
      </c>
      <c r="K51" s="23">
        <v>4.1165359999999991</v>
      </c>
      <c r="L51" s="23">
        <v>0</v>
      </c>
      <c r="M51" s="23">
        <v>0.87670159999999986</v>
      </c>
      <c r="N51" s="23">
        <v>5.0294079999999992</v>
      </c>
      <c r="O51" s="23">
        <f t="shared" si="8"/>
        <v>17.224</v>
      </c>
      <c r="P51" s="24"/>
      <c r="Q51" s="81">
        <f t="shared" si="9"/>
        <v>17.224</v>
      </c>
      <c r="S51" s="78">
        <f t="shared" si="1"/>
        <v>7.2013543999999987</v>
      </c>
      <c r="T51" s="78">
        <f t="shared" si="2"/>
        <v>4.1165359999999991</v>
      </c>
      <c r="U51" s="78">
        <f t="shared" si="3"/>
        <v>0</v>
      </c>
      <c r="V51" s="78">
        <f t="shared" si="4"/>
        <v>0.87670159999999986</v>
      </c>
      <c r="W51" s="78">
        <f t="shared" si="5"/>
        <v>5.0294079999999992</v>
      </c>
    </row>
    <row r="52" spans="1:23">
      <c r="A52" s="8" t="s">
        <v>94</v>
      </c>
      <c r="B52" s="22">
        <v>17.8</v>
      </c>
      <c r="C52" s="22">
        <f t="shared" si="6"/>
        <v>17.8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7.4421799999999996</v>
      </c>
      <c r="K52" s="23">
        <v>4.2542</v>
      </c>
      <c r="L52" s="23">
        <v>0</v>
      </c>
      <c r="M52" s="23">
        <v>0.90601999999999994</v>
      </c>
      <c r="N52" s="23">
        <v>5.1975999999999996</v>
      </c>
      <c r="O52" s="23">
        <f t="shared" si="8"/>
        <v>17.8</v>
      </c>
      <c r="P52" s="24"/>
      <c r="Q52" s="81">
        <f t="shared" si="9"/>
        <v>17.8</v>
      </c>
      <c r="S52" s="78">
        <f t="shared" si="1"/>
        <v>7.4421799999999996</v>
      </c>
      <c r="T52" s="78">
        <f t="shared" si="2"/>
        <v>4.2542</v>
      </c>
      <c r="U52" s="78">
        <f t="shared" si="3"/>
        <v>0</v>
      </c>
      <c r="V52" s="78">
        <f t="shared" si="4"/>
        <v>0.90601999999999994</v>
      </c>
      <c r="W52" s="78">
        <f t="shared" si="5"/>
        <v>5.1975999999999996</v>
      </c>
    </row>
    <row r="53" spans="1:23">
      <c r="A53" s="8" t="s">
        <v>95</v>
      </c>
      <c r="B53" s="22">
        <v>17.547999999999998</v>
      </c>
      <c r="C53" s="22">
        <f t="shared" si="6"/>
        <v>17.547999999999998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7.3368187999999988</v>
      </c>
      <c r="K53" s="23">
        <v>4.1939719999999987</v>
      </c>
      <c r="L53" s="23">
        <v>0</v>
      </c>
      <c r="M53" s="23">
        <v>0.8931931999999998</v>
      </c>
      <c r="N53" s="23">
        <v>5.1240159999999983</v>
      </c>
      <c r="O53" s="23">
        <f t="shared" si="8"/>
        <v>17.547999999999998</v>
      </c>
      <c r="P53" s="24"/>
      <c r="Q53" s="81">
        <f t="shared" si="9"/>
        <v>17.547999999999998</v>
      </c>
      <c r="S53" s="78">
        <f t="shared" si="1"/>
        <v>7.3368187999999988</v>
      </c>
      <c r="T53" s="78">
        <f t="shared" si="2"/>
        <v>4.1939719999999987</v>
      </c>
      <c r="U53" s="78">
        <f t="shared" si="3"/>
        <v>0</v>
      </c>
      <c r="V53" s="78">
        <f t="shared" si="4"/>
        <v>0.8931931999999998</v>
      </c>
      <c r="W53" s="78">
        <f t="shared" si="5"/>
        <v>5.1240159999999983</v>
      </c>
    </row>
    <row r="54" spans="1:23">
      <c r="A54" s="8" t="s">
        <v>96</v>
      </c>
      <c r="B54" s="22">
        <v>17.431999999999999</v>
      </c>
      <c r="C54" s="22">
        <f t="shared" si="6"/>
        <v>17.431999999999999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7.2883191999999983</v>
      </c>
      <c r="K54" s="23">
        <v>4.1662479999999986</v>
      </c>
      <c r="L54" s="23">
        <v>0</v>
      </c>
      <c r="M54" s="23">
        <v>0.88728879999999977</v>
      </c>
      <c r="N54" s="23">
        <v>5.0901439999999987</v>
      </c>
      <c r="O54" s="23">
        <f t="shared" si="8"/>
        <v>17.431999999999999</v>
      </c>
      <c r="P54" s="24"/>
      <c r="Q54" s="81">
        <f t="shared" si="9"/>
        <v>17.431999999999999</v>
      </c>
      <c r="S54" s="78">
        <f t="shared" si="1"/>
        <v>7.2883191999999983</v>
      </c>
      <c r="T54" s="78">
        <f t="shared" si="2"/>
        <v>4.1662479999999986</v>
      </c>
      <c r="U54" s="78">
        <f t="shared" si="3"/>
        <v>0</v>
      </c>
      <c r="V54" s="78">
        <f t="shared" si="4"/>
        <v>0.88728879999999977</v>
      </c>
      <c r="W54" s="78">
        <f t="shared" si="5"/>
        <v>5.0901439999999987</v>
      </c>
    </row>
    <row r="55" spans="1:23">
      <c r="A55" s="8" t="s">
        <v>97</v>
      </c>
      <c r="B55" s="22">
        <v>17.416</v>
      </c>
      <c r="C55" s="22">
        <f t="shared" si="6"/>
        <v>17.416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7.2816296000000005</v>
      </c>
      <c r="K55" s="23">
        <v>4.1624239999999988</v>
      </c>
      <c r="L55" s="23">
        <v>0</v>
      </c>
      <c r="M55" s="23">
        <v>0.88647439999999988</v>
      </c>
      <c r="N55" s="23">
        <v>5.0854719999999993</v>
      </c>
      <c r="O55" s="23">
        <f t="shared" si="8"/>
        <v>17.416</v>
      </c>
      <c r="P55" s="24"/>
      <c r="Q55" s="81">
        <f t="shared" si="9"/>
        <v>17.416</v>
      </c>
      <c r="S55" s="78">
        <f t="shared" si="1"/>
        <v>7.2816296000000005</v>
      </c>
      <c r="T55" s="78">
        <f t="shared" si="2"/>
        <v>4.1624239999999988</v>
      </c>
      <c r="U55" s="78">
        <f t="shared" si="3"/>
        <v>0</v>
      </c>
      <c r="V55" s="78">
        <f t="shared" si="4"/>
        <v>0.88647439999999988</v>
      </c>
      <c r="W55" s="78">
        <f t="shared" si="5"/>
        <v>5.0854719999999993</v>
      </c>
    </row>
    <row r="56" spans="1:23">
      <c r="A56" s="8" t="s">
        <v>98</v>
      </c>
      <c r="B56" s="22">
        <v>17.128</v>
      </c>
      <c r="C56" s="22">
        <f t="shared" si="6"/>
        <v>17.128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7.1612168</v>
      </c>
      <c r="K56" s="23">
        <v>4.0935919999999992</v>
      </c>
      <c r="L56" s="23">
        <v>0</v>
      </c>
      <c r="M56" s="23">
        <v>0.87181519999999979</v>
      </c>
      <c r="N56" s="23">
        <v>5.0013759999999987</v>
      </c>
      <c r="O56" s="23">
        <f t="shared" si="8"/>
        <v>17.128</v>
      </c>
      <c r="P56" s="24"/>
      <c r="Q56" s="81">
        <f t="shared" si="9"/>
        <v>17.128</v>
      </c>
      <c r="S56" s="78">
        <f t="shared" si="1"/>
        <v>7.1612168</v>
      </c>
      <c r="T56" s="78">
        <f t="shared" si="2"/>
        <v>4.0935919999999992</v>
      </c>
      <c r="U56" s="78">
        <f t="shared" si="3"/>
        <v>0</v>
      </c>
      <c r="V56" s="78">
        <f t="shared" si="4"/>
        <v>0.87181519999999979</v>
      </c>
      <c r="W56" s="78">
        <f t="shared" si="5"/>
        <v>5.0013759999999987</v>
      </c>
    </row>
    <row r="57" spans="1:23">
      <c r="A57" s="8" t="s">
        <v>99</v>
      </c>
      <c r="B57" s="22">
        <v>18.068000000000001</v>
      </c>
      <c r="C57" s="22">
        <f t="shared" si="6"/>
        <v>18.068000000000001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7.5542308</v>
      </c>
      <c r="K57" s="23">
        <v>4.3182519999999993</v>
      </c>
      <c r="L57" s="23">
        <v>0</v>
      </c>
      <c r="M57" s="23">
        <v>0.91966119999999996</v>
      </c>
      <c r="N57" s="23">
        <v>5.2758559999999992</v>
      </c>
      <c r="O57" s="23">
        <f t="shared" si="8"/>
        <v>18.068000000000001</v>
      </c>
      <c r="P57" s="24"/>
      <c r="Q57" s="81">
        <f t="shared" si="9"/>
        <v>18.068000000000001</v>
      </c>
      <c r="S57" s="78">
        <f t="shared" si="1"/>
        <v>7.5542308</v>
      </c>
      <c r="T57" s="78">
        <f t="shared" si="2"/>
        <v>4.3182519999999993</v>
      </c>
      <c r="U57" s="78">
        <f t="shared" si="3"/>
        <v>0</v>
      </c>
      <c r="V57" s="78">
        <f t="shared" si="4"/>
        <v>0.91966119999999996</v>
      </c>
      <c r="W57" s="78">
        <f t="shared" si="5"/>
        <v>5.2758559999999992</v>
      </c>
    </row>
    <row r="58" spans="1:23">
      <c r="A58" s="8" t="s">
        <v>100</v>
      </c>
      <c r="B58" s="22">
        <v>17.608000000000001</v>
      </c>
      <c r="C58" s="22">
        <f t="shared" si="6"/>
        <v>17.608000000000001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7.3619047999999996</v>
      </c>
      <c r="K58" s="23">
        <v>4.2083119999999994</v>
      </c>
      <c r="L58" s="23">
        <v>0</v>
      </c>
      <c r="M58" s="23">
        <v>0.8962471999999998</v>
      </c>
      <c r="N58" s="23">
        <v>5.1415359999999994</v>
      </c>
      <c r="O58" s="23">
        <f t="shared" si="8"/>
        <v>17.608000000000001</v>
      </c>
      <c r="P58" s="24"/>
      <c r="Q58" s="81">
        <f t="shared" si="9"/>
        <v>17.608000000000001</v>
      </c>
      <c r="S58" s="78">
        <f t="shared" si="1"/>
        <v>7.3619047999999996</v>
      </c>
      <c r="T58" s="78">
        <f t="shared" si="2"/>
        <v>4.2083119999999994</v>
      </c>
      <c r="U58" s="78">
        <f t="shared" si="3"/>
        <v>0</v>
      </c>
      <c r="V58" s="78">
        <f t="shared" si="4"/>
        <v>0.8962471999999998</v>
      </c>
      <c r="W58" s="78">
        <f t="shared" si="5"/>
        <v>5.1415359999999994</v>
      </c>
    </row>
    <row r="59" spans="1:23">
      <c r="A59" s="8" t="s">
        <v>101</v>
      </c>
      <c r="B59" s="22">
        <v>16.628</v>
      </c>
      <c r="C59" s="22">
        <f t="shared" si="6"/>
        <v>16.628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6.9521667999999988</v>
      </c>
      <c r="K59" s="23">
        <v>3.9740919999999993</v>
      </c>
      <c r="L59" s="23">
        <v>0</v>
      </c>
      <c r="M59" s="23">
        <v>0.84636519999999993</v>
      </c>
      <c r="N59" s="23">
        <v>4.8553759999999997</v>
      </c>
      <c r="O59" s="23">
        <f t="shared" si="8"/>
        <v>16.628</v>
      </c>
      <c r="P59" s="24"/>
      <c r="Q59" s="81">
        <f t="shared" si="9"/>
        <v>16.628</v>
      </c>
      <c r="S59" s="78">
        <f t="shared" si="1"/>
        <v>6.9521667999999988</v>
      </c>
      <c r="T59" s="78">
        <f t="shared" si="2"/>
        <v>3.9740919999999993</v>
      </c>
      <c r="U59" s="78">
        <f t="shared" si="3"/>
        <v>0</v>
      </c>
      <c r="V59" s="78">
        <f t="shared" si="4"/>
        <v>0.84636519999999993</v>
      </c>
      <c r="W59" s="78">
        <f t="shared" si="5"/>
        <v>4.8553759999999997</v>
      </c>
    </row>
    <row r="60" spans="1:23">
      <c r="A60" s="8" t="s">
        <v>102</v>
      </c>
      <c r="B60" s="22">
        <v>16.071999999999999</v>
      </c>
      <c r="C60" s="22">
        <f t="shared" si="6"/>
        <v>16.071999999999999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6.7197031999999988</v>
      </c>
      <c r="K60" s="23">
        <v>3.8412079999999991</v>
      </c>
      <c r="L60" s="23">
        <v>0</v>
      </c>
      <c r="M60" s="23">
        <v>0.81806479999999981</v>
      </c>
      <c r="N60" s="23">
        <v>4.6930239999999994</v>
      </c>
      <c r="O60" s="23">
        <f t="shared" si="8"/>
        <v>16.071999999999999</v>
      </c>
      <c r="P60" s="24"/>
      <c r="Q60" s="81">
        <f t="shared" si="9"/>
        <v>16.071999999999999</v>
      </c>
      <c r="S60" s="78">
        <f t="shared" si="1"/>
        <v>6.7197031999999988</v>
      </c>
      <c r="T60" s="78">
        <f t="shared" si="2"/>
        <v>3.8412079999999991</v>
      </c>
      <c r="U60" s="78">
        <f t="shared" si="3"/>
        <v>0</v>
      </c>
      <c r="V60" s="78">
        <f t="shared" si="4"/>
        <v>0.81806479999999981</v>
      </c>
      <c r="W60" s="78">
        <f t="shared" si="5"/>
        <v>4.6930239999999994</v>
      </c>
    </row>
    <row r="61" spans="1:23">
      <c r="A61" s="8" t="s">
        <v>103</v>
      </c>
      <c r="B61" s="22">
        <v>16.876000000000001</v>
      </c>
      <c r="C61" s="22">
        <f t="shared" si="6"/>
        <v>16.876000000000001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7.0558556000000001</v>
      </c>
      <c r="K61" s="23">
        <v>4.0333639999999997</v>
      </c>
      <c r="L61" s="23">
        <v>0</v>
      </c>
      <c r="M61" s="23">
        <v>0.85898839999999999</v>
      </c>
      <c r="N61" s="23">
        <v>4.9277919999999993</v>
      </c>
      <c r="O61" s="23">
        <f t="shared" si="8"/>
        <v>16.876000000000001</v>
      </c>
      <c r="P61" s="24"/>
      <c r="Q61" s="81">
        <f t="shared" si="9"/>
        <v>16.876000000000001</v>
      </c>
      <c r="S61" s="78">
        <f t="shared" si="1"/>
        <v>7.0558556000000001</v>
      </c>
      <c r="T61" s="78">
        <f t="shared" si="2"/>
        <v>4.0333639999999997</v>
      </c>
      <c r="U61" s="78">
        <f t="shared" si="3"/>
        <v>0</v>
      </c>
      <c r="V61" s="78">
        <f t="shared" si="4"/>
        <v>0.85898839999999999</v>
      </c>
      <c r="W61" s="78">
        <f t="shared" si="5"/>
        <v>4.9277919999999993</v>
      </c>
    </row>
    <row r="62" spans="1:23">
      <c r="A62" s="8" t="s">
        <v>104</v>
      </c>
      <c r="B62" s="22">
        <v>16.952000000000002</v>
      </c>
      <c r="C62" s="22">
        <f t="shared" si="6"/>
        <v>16.952000000000002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7.0876311999999997</v>
      </c>
      <c r="K62" s="23">
        <v>4.0515279999999994</v>
      </c>
      <c r="L62" s="23">
        <v>0</v>
      </c>
      <c r="M62" s="23">
        <v>0.86285679999999998</v>
      </c>
      <c r="N62" s="23">
        <v>4.9499839999999997</v>
      </c>
      <c r="O62" s="23">
        <f t="shared" si="8"/>
        <v>16.952000000000002</v>
      </c>
      <c r="P62" s="24"/>
      <c r="Q62" s="81">
        <f t="shared" si="9"/>
        <v>16.952000000000002</v>
      </c>
      <c r="S62" s="78">
        <f t="shared" si="1"/>
        <v>7.0876311999999997</v>
      </c>
      <c r="T62" s="78">
        <f t="shared" si="2"/>
        <v>4.0515279999999994</v>
      </c>
      <c r="U62" s="78">
        <f t="shared" si="3"/>
        <v>0</v>
      </c>
      <c r="V62" s="78">
        <f t="shared" si="4"/>
        <v>0.86285679999999998</v>
      </c>
      <c r="W62" s="78">
        <f t="shared" si="5"/>
        <v>4.9499839999999997</v>
      </c>
    </row>
    <row r="63" spans="1:23">
      <c r="A63" s="8" t="s">
        <v>105</v>
      </c>
      <c r="B63" s="22">
        <v>16.8</v>
      </c>
      <c r="C63" s="22">
        <f t="shared" si="6"/>
        <v>16.8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7.0240799999999988</v>
      </c>
      <c r="K63" s="23">
        <v>4.0151999999999992</v>
      </c>
      <c r="L63" s="23">
        <v>0</v>
      </c>
      <c r="M63" s="23">
        <v>0.85511999999999988</v>
      </c>
      <c r="N63" s="23">
        <v>4.9055999999999997</v>
      </c>
      <c r="O63" s="23">
        <f t="shared" si="8"/>
        <v>16.8</v>
      </c>
      <c r="P63" s="24"/>
      <c r="Q63" s="81">
        <f t="shared" si="9"/>
        <v>16.8</v>
      </c>
      <c r="S63" s="78">
        <f t="shared" si="1"/>
        <v>7.0240799999999988</v>
      </c>
      <c r="T63" s="78">
        <f t="shared" si="2"/>
        <v>4.0151999999999992</v>
      </c>
      <c r="U63" s="78">
        <f t="shared" si="3"/>
        <v>0</v>
      </c>
      <c r="V63" s="78">
        <f t="shared" si="4"/>
        <v>0.85511999999999988</v>
      </c>
      <c r="W63" s="78">
        <f t="shared" si="5"/>
        <v>4.9055999999999997</v>
      </c>
    </row>
    <row r="64" spans="1:23">
      <c r="A64" s="8" t="s">
        <v>106</v>
      </c>
      <c r="B64" s="22">
        <v>16.936</v>
      </c>
      <c r="C64" s="22">
        <f t="shared" si="6"/>
        <v>16.936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7.0809415999999992</v>
      </c>
      <c r="K64" s="23">
        <v>4.0477039999999995</v>
      </c>
      <c r="L64" s="23">
        <v>0</v>
      </c>
      <c r="M64" s="23">
        <v>0.86204239999999988</v>
      </c>
      <c r="N64" s="23">
        <v>4.9453119999999995</v>
      </c>
      <c r="O64" s="23">
        <f t="shared" si="8"/>
        <v>16.936</v>
      </c>
      <c r="P64" s="24"/>
      <c r="Q64" s="81">
        <f t="shared" si="9"/>
        <v>16.936</v>
      </c>
      <c r="S64" s="78">
        <f t="shared" si="1"/>
        <v>7.0809415999999992</v>
      </c>
      <c r="T64" s="78">
        <f t="shared" si="2"/>
        <v>4.0477039999999995</v>
      </c>
      <c r="U64" s="78">
        <f t="shared" si="3"/>
        <v>0</v>
      </c>
      <c r="V64" s="78">
        <f t="shared" si="4"/>
        <v>0.86204239999999988</v>
      </c>
      <c r="W64" s="78">
        <f t="shared" si="5"/>
        <v>4.9453119999999995</v>
      </c>
    </row>
    <row r="65" spans="1:23">
      <c r="A65" s="8" t="s">
        <v>107</v>
      </c>
      <c r="B65" s="22">
        <v>16.684000000000001</v>
      </c>
      <c r="C65" s="22">
        <f t="shared" si="6"/>
        <v>16.684000000000001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6.9755804000000001</v>
      </c>
      <c r="K65" s="23">
        <v>3.9874759999999991</v>
      </c>
      <c r="L65" s="23">
        <v>0</v>
      </c>
      <c r="M65" s="23">
        <v>0.84921559999999985</v>
      </c>
      <c r="N65" s="23">
        <v>4.8717279999999992</v>
      </c>
      <c r="O65" s="23">
        <f t="shared" si="8"/>
        <v>16.684000000000001</v>
      </c>
      <c r="P65" s="24"/>
      <c r="Q65" s="81">
        <f t="shared" si="9"/>
        <v>16.684000000000001</v>
      </c>
      <c r="S65" s="78">
        <f t="shared" si="1"/>
        <v>6.9755804000000001</v>
      </c>
      <c r="T65" s="78">
        <f t="shared" si="2"/>
        <v>3.9874759999999991</v>
      </c>
      <c r="U65" s="78">
        <f t="shared" si="3"/>
        <v>0</v>
      </c>
      <c r="V65" s="78">
        <f t="shared" si="4"/>
        <v>0.84921559999999985</v>
      </c>
      <c r="W65" s="78">
        <f t="shared" si="5"/>
        <v>4.8717279999999992</v>
      </c>
    </row>
    <row r="66" spans="1:23">
      <c r="A66" s="8" t="s">
        <v>108</v>
      </c>
      <c r="B66" s="22">
        <v>16.244</v>
      </c>
      <c r="C66" s="22">
        <f t="shared" si="6"/>
        <v>16.244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6.7916163999999997</v>
      </c>
      <c r="K66" s="23">
        <v>3.882315999999999</v>
      </c>
      <c r="L66" s="23">
        <v>0</v>
      </c>
      <c r="M66" s="23">
        <v>0.82681959999999977</v>
      </c>
      <c r="N66" s="23">
        <v>4.7432479999999995</v>
      </c>
      <c r="O66" s="23">
        <f t="shared" si="8"/>
        <v>16.244</v>
      </c>
      <c r="P66" s="24"/>
      <c r="Q66" s="81">
        <f t="shared" si="9"/>
        <v>16.244</v>
      </c>
      <c r="S66" s="78">
        <f t="shared" si="1"/>
        <v>6.7916163999999997</v>
      </c>
      <c r="T66" s="78">
        <f t="shared" si="2"/>
        <v>3.882315999999999</v>
      </c>
      <c r="U66" s="78">
        <f t="shared" si="3"/>
        <v>0</v>
      </c>
      <c r="V66" s="78">
        <f t="shared" si="4"/>
        <v>0.82681959999999977</v>
      </c>
      <c r="W66" s="78">
        <f t="shared" si="5"/>
        <v>4.7432479999999995</v>
      </c>
    </row>
    <row r="67" spans="1:23">
      <c r="A67" s="8" t="s">
        <v>109</v>
      </c>
      <c r="B67" s="22">
        <v>17.108000000000001</v>
      </c>
      <c r="C67" s="22">
        <f t="shared" si="6"/>
        <v>17.108000000000001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7.1528547999999992</v>
      </c>
      <c r="K67" s="23">
        <v>4.088811999999999</v>
      </c>
      <c r="L67" s="23">
        <v>0</v>
      </c>
      <c r="M67" s="23">
        <v>0.87079719999999983</v>
      </c>
      <c r="N67" s="23">
        <v>4.9955359999999995</v>
      </c>
      <c r="O67" s="23">
        <f t="shared" si="8"/>
        <v>17.108000000000001</v>
      </c>
      <c r="P67" s="24"/>
      <c r="Q67" s="81">
        <f t="shared" si="9"/>
        <v>17.108000000000001</v>
      </c>
      <c r="S67" s="78">
        <f t="shared" ref="S67" si="10">J67</f>
        <v>7.1528547999999992</v>
      </c>
      <c r="T67" s="78">
        <f t="shared" ref="T67" si="11">K67</f>
        <v>4.088811999999999</v>
      </c>
      <c r="U67" s="78">
        <f t="shared" ref="U67" si="12">L67</f>
        <v>0</v>
      </c>
      <c r="V67" s="78">
        <f t="shared" ref="V67" si="13">M67</f>
        <v>0.87079719999999983</v>
      </c>
      <c r="W67" s="78">
        <f t="shared" ref="W67" si="14">N67</f>
        <v>4.9955359999999995</v>
      </c>
    </row>
    <row r="68" spans="1:23">
      <c r="A68" s="8" t="s">
        <v>110</v>
      </c>
      <c r="B68" s="22">
        <v>17.047999999999998</v>
      </c>
      <c r="C68" s="22">
        <f t="shared" ref="C68:C98" si="15">B68</f>
        <v>17.047999999999998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7.1277687999999992</v>
      </c>
      <c r="K68" s="23">
        <v>4.0744719999999992</v>
      </c>
      <c r="L68" s="23">
        <v>0</v>
      </c>
      <c r="M68" s="23">
        <v>0.86774319999999971</v>
      </c>
      <c r="N68" s="23">
        <v>4.9780159999999984</v>
      </c>
      <c r="O68" s="23">
        <f t="shared" ref="O68:O98" si="17">$C68*I68/$I68</f>
        <v>17.047999999999998</v>
      </c>
      <c r="P68" s="24"/>
      <c r="Q68" s="81">
        <f t="shared" ref="Q68:Q98" si="18">O68+P68</f>
        <v>17.047999999999998</v>
      </c>
      <c r="S68" s="78">
        <f>J68</f>
        <v>7.1277687999999992</v>
      </c>
      <c r="T68" s="78">
        <f t="shared" ref="T68:W68" si="19">K68</f>
        <v>4.0744719999999992</v>
      </c>
      <c r="U68" s="78">
        <f t="shared" si="19"/>
        <v>0</v>
      </c>
      <c r="V68" s="78">
        <f t="shared" si="19"/>
        <v>0.86774319999999971</v>
      </c>
      <c r="W68" s="78">
        <f t="shared" si="19"/>
        <v>4.9780159999999984</v>
      </c>
    </row>
    <row r="69" spans="1:23">
      <c r="A69" s="8" t="s">
        <v>111</v>
      </c>
      <c r="B69" s="22">
        <v>16.588000000000001</v>
      </c>
      <c r="C69" s="22">
        <f t="shared" si="15"/>
        <v>16.588000000000001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6.9354427999999997</v>
      </c>
      <c r="K69" s="23">
        <v>3.9645319999999993</v>
      </c>
      <c r="L69" s="23">
        <v>0</v>
      </c>
      <c r="M69" s="23">
        <v>0.84432919999999989</v>
      </c>
      <c r="N69" s="23">
        <v>4.8436959999999996</v>
      </c>
      <c r="O69" s="23">
        <f t="shared" si="17"/>
        <v>16.588000000000001</v>
      </c>
      <c r="P69" s="24"/>
      <c r="Q69" s="81">
        <f t="shared" si="18"/>
        <v>16.588000000000001</v>
      </c>
      <c r="S69" s="78">
        <f t="shared" ref="S69:S98" si="20">J69</f>
        <v>6.9354427999999997</v>
      </c>
      <c r="T69" s="78">
        <f t="shared" ref="T69:T98" si="21">K69</f>
        <v>3.9645319999999993</v>
      </c>
      <c r="U69" s="78">
        <f t="shared" ref="U69:U98" si="22">L69</f>
        <v>0</v>
      </c>
      <c r="V69" s="78">
        <f t="shared" ref="V69:V98" si="23">M69</f>
        <v>0.84432919999999989</v>
      </c>
      <c r="W69" s="78">
        <f t="shared" ref="W69:W98" si="24">N69</f>
        <v>4.8436959999999996</v>
      </c>
    </row>
    <row r="70" spans="1:23">
      <c r="A70" s="8" t="s">
        <v>112</v>
      </c>
      <c r="B70" s="22">
        <v>17.108000000000001</v>
      </c>
      <c r="C70" s="22">
        <f t="shared" si="15"/>
        <v>17.108000000000001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7.1528547999999992</v>
      </c>
      <c r="K70" s="23">
        <v>4.088811999999999</v>
      </c>
      <c r="L70" s="23">
        <v>0</v>
      </c>
      <c r="M70" s="23">
        <v>0.87079719999999983</v>
      </c>
      <c r="N70" s="23">
        <v>4.9955359999999995</v>
      </c>
      <c r="O70" s="23">
        <f t="shared" si="17"/>
        <v>17.108000000000001</v>
      </c>
      <c r="P70" s="24"/>
      <c r="Q70" s="81">
        <f t="shared" si="18"/>
        <v>17.108000000000001</v>
      </c>
      <c r="S70" s="78">
        <f t="shared" si="20"/>
        <v>7.1528547999999992</v>
      </c>
      <c r="T70" s="78">
        <f t="shared" si="21"/>
        <v>4.088811999999999</v>
      </c>
      <c r="U70" s="78">
        <f t="shared" si="22"/>
        <v>0</v>
      </c>
      <c r="V70" s="78">
        <f t="shared" si="23"/>
        <v>0.87079719999999983</v>
      </c>
      <c r="W70" s="78">
        <f t="shared" si="24"/>
        <v>4.9955359999999995</v>
      </c>
    </row>
    <row r="71" spans="1:23">
      <c r="A71" s="8" t="s">
        <v>113</v>
      </c>
      <c r="B71" s="22">
        <v>17.239999999999998</v>
      </c>
      <c r="C71" s="22">
        <f t="shared" si="15"/>
        <v>17.239999999999998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7.2080439999999992</v>
      </c>
      <c r="K71" s="23">
        <v>4.1203599999999989</v>
      </c>
      <c r="L71" s="23">
        <v>0</v>
      </c>
      <c r="M71" s="23">
        <v>0.87751599999999985</v>
      </c>
      <c r="N71" s="23">
        <v>5.0340799999999986</v>
      </c>
      <c r="O71" s="23">
        <f t="shared" si="17"/>
        <v>17.239999999999998</v>
      </c>
      <c r="P71" s="24"/>
      <c r="Q71" s="81">
        <f t="shared" si="18"/>
        <v>17.239999999999998</v>
      </c>
      <c r="S71" s="78">
        <f t="shared" si="20"/>
        <v>7.2080439999999992</v>
      </c>
      <c r="T71" s="78">
        <f t="shared" si="21"/>
        <v>4.1203599999999989</v>
      </c>
      <c r="U71" s="78">
        <f t="shared" si="22"/>
        <v>0</v>
      </c>
      <c r="V71" s="78">
        <f t="shared" si="23"/>
        <v>0.87751599999999985</v>
      </c>
      <c r="W71" s="78">
        <f t="shared" si="24"/>
        <v>5.0340799999999986</v>
      </c>
    </row>
    <row r="72" spans="1:23">
      <c r="A72" s="8" t="s">
        <v>114</v>
      </c>
      <c r="B72" s="22">
        <v>17.72</v>
      </c>
      <c r="C72" s="22">
        <f t="shared" si="15"/>
        <v>17.72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7.4087319999999988</v>
      </c>
      <c r="K72" s="23">
        <v>4.2350799999999991</v>
      </c>
      <c r="L72" s="23">
        <v>0</v>
      </c>
      <c r="M72" s="23">
        <v>0.90194799999999975</v>
      </c>
      <c r="N72" s="23">
        <v>5.1742399999999993</v>
      </c>
      <c r="O72" s="23">
        <f t="shared" si="17"/>
        <v>17.72</v>
      </c>
      <c r="P72" s="24"/>
      <c r="Q72" s="81">
        <f t="shared" si="18"/>
        <v>17.72</v>
      </c>
      <c r="S72" s="78">
        <f t="shared" si="20"/>
        <v>7.4087319999999988</v>
      </c>
      <c r="T72" s="78">
        <f t="shared" si="21"/>
        <v>4.2350799999999991</v>
      </c>
      <c r="U72" s="78">
        <f t="shared" si="22"/>
        <v>0</v>
      </c>
      <c r="V72" s="78">
        <f t="shared" si="23"/>
        <v>0.90194799999999975</v>
      </c>
      <c r="W72" s="78">
        <f t="shared" si="24"/>
        <v>5.1742399999999993</v>
      </c>
    </row>
    <row r="73" spans="1:23">
      <c r="A73" s="8" t="s">
        <v>115</v>
      </c>
      <c r="B73" s="22">
        <v>16.588000000000001</v>
      </c>
      <c r="C73" s="22">
        <f t="shared" si="15"/>
        <v>16.588000000000001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6.9354427999999997</v>
      </c>
      <c r="K73" s="23">
        <v>3.9645319999999993</v>
      </c>
      <c r="L73" s="23">
        <v>0</v>
      </c>
      <c r="M73" s="23">
        <v>0.84432919999999989</v>
      </c>
      <c r="N73" s="23">
        <v>4.8436959999999996</v>
      </c>
      <c r="O73" s="23">
        <f t="shared" si="17"/>
        <v>16.588000000000001</v>
      </c>
      <c r="P73" s="24"/>
      <c r="Q73" s="81">
        <f t="shared" si="18"/>
        <v>16.588000000000001</v>
      </c>
      <c r="S73" s="78">
        <f t="shared" si="20"/>
        <v>6.9354427999999997</v>
      </c>
      <c r="T73" s="78">
        <f t="shared" si="21"/>
        <v>3.9645319999999993</v>
      </c>
      <c r="U73" s="78">
        <f t="shared" si="22"/>
        <v>0</v>
      </c>
      <c r="V73" s="78">
        <f t="shared" si="23"/>
        <v>0.84432919999999989</v>
      </c>
      <c r="W73" s="78">
        <f t="shared" si="24"/>
        <v>4.8436959999999996</v>
      </c>
    </row>
    <row r="74" spans="1:23">
      <c r="A74" s="8" t="s">
        <v>116</v>
      </c>
      <c r="B74" s="22">
        <v>17.047999999999998</v>
      </c>
      <c r="C74" s="22">
        <f t="shared" si="15"/>
        <v>17.047999999999998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7.1277687999999992</v>
      </c>
      <c r="K74" s="23">
        <v>4.0744719999999992</v>
      </c>
      <c r="L74" s="23">
        <v>0</v>
      </c>
      <c r="M74" s="23">
        <v>0.86774319999999971</v>
      </c>
      <c r="N74" s="23">
        <v>4.9780159999999984</v>
      </c>
      <c r="O74" s="23">
        <f t="shared" si="17"/>
        <v>17.047999999999998</v>
      </c>
      <c r="P74" s="24"/>
      <c r="Q74" s="81">
        <f t="shared" si="18"/>
        <v>17.047999999999998</v>
      </c>
      <c r="S74" s="78">
        <f t="shared" si="20"/>
        <v>7.1277687999999992</v>
      </c>
      <c r="T74" s="78">
        <f t="shared" si="21"/>
        <v>4.0744719999999992</v>
      </c>
      <c r="U74" s="78">
        <f t="shared" si="22"/>
        <v>0</v>
      </c>
      <c r="V74" s="78">
        <f t="shared" si="23"/>
        <v>0.86774319999999971</v>
      </c>
      <c r="W74" s="78">
        <f t="shared" si="24"/>
        <v>4.9780159999999984</v>
      </c>
    </row>
    <row r="75" spans="1:23">
      <c r="A75" s="8" t="s">
        <v>117</v>
      </c>
      <c r="B75" s="22">
        <v>16.744</v>
      </c>
      <c r="C75" s="22">
        <f t="shared" si="15"/>
        <v>16.744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7.0006663999999992</v>
      </c>
      <c r="K75" s="23">
        <v>4.0018159999999989</v>
      </c>
      <c r="L75" s="23">
        <v>0</v>
      </c>
      <c r="M75" s="23">
        <v>0.85226959999999974</v>
      </c>
      <c r="N75" s="23">
        <v>4.8892479999999994</v>
      </c>
      <c r="O75" s="23">
        <f t="shared" si="17"/>
        <v>16.744</v>
      </c>
      <c r="P75" s="24"/>
      <c r="Q75" s="81">
        <f t="shared" si="18"/>
        <v>16.744</v>
      </c>
      <c r="S75" s="78">
        <f t="shared" si="20"/>
        <v>7.0006663999999992</v>
      </c>
      <c r="T75" s="78">
        <f t="shared" si="21"/>
        <v>4.0018159999999989</v>
      </c>
      <c r="U75" s="78">
        <f t="shared" si="22"/>
        <v>0</v>
      </c>
      <c r="V75" s="78">
        <f t="shared" si="23"/>
        <v>0.85226959999999974</v>
      </c>
      <c r="W75" s="78">
        <f t="shared" si="24"/>
        <v>4.8892479999999994</v>
      </c>
    </row>
    <row r="76" spans="1:23">
      <c r="A76" s="8" t="s">
        <v>118</v>
      </c>
      <c r="B76" s="22">
        <v>16.82</v>
      </c>
      <c r="C76" s="22">
        <f t="shared" si="15"/>
        <v>16.82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7.0324419999999996</v>
      </c>
      <c r="K76" s="23">
        <v>4.0199799999999994</v>
      </c>
      <c r="L76" s="23">
        <v>0</v>
      </c>
      <c r="M76" s="23">
        <v>0.85613799999999984</v>
      </c>
      <c r="N76" s="23">
        <v>4.9114399999999989</v>
      </c>
      <c r="O76" s="23">
        <f t="shared" si="17"/>
        <v>16.82</v>
      </c>
      <c r="P76" s="24"/>
      <c r="Q76" s="81">
        <f t="shared" si="18"/>
        <v>16.82</v>
      </c>
      <c r="S76" s="78">
        <f t="shared" si="20"/>
        <v>7.0324419999999996</v>
      </c>
      <c r="T76" s="78">
        <f t="shared" si="21"/>
        <v>4.0199799999999994</v>
      </c>
      <c r="U76" s="78">
        <f t="shared" si="22"/>
        <v>0</v>
      </c>
      <c r="V76" s="78">
        <f t="shared" si="23"/>
        <v>0.85613799999999984</v>
      </c>
      <c r="W76" s="78">
        <f t="shared" si="24"/>
        <v>4.9114399999999989</v>
      </c>
    </row>
    <row r="77" spans="1:23">
      <c r="A77" s="8" t="s">
        <v>119</v>
      </c>
      <c r="B77" s="22">
        <v>15.916</v>
      </c>
      <c r="C77" s="22">
        <f t="shared" si="15"/>
        <v>15.916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6.6544796000000002</v>
      </c>
      <c r="K77" s="23">
        <v>3.8039239999999994</v>
      </c>
      <c r="L77" s="23">
        <v>0</v>
      </c>
      <c r="M77" s="23">
        <v>0.81012439999999986</v>
      </c>
      <c r="N77" s="23">
        <v>4.6474719999999996</v>
      </c>
      <c r="O77" s="23">
        <f t="shared" si="17"/>
        <v>15.916000000000002</v>
      </c>
      <c r="P77" s="24"/>
      <c r="Q77" s="81">
        <f t="shared" si="18"/>
        <v>15.916000000000002</v>
      </c>
      <c r="S77" s="78">
        <f t="shared" si="20"/>
        <v>6.6544796000000002</v>
      </c>
      <c r="T77" s="78">
        <f t="shared" si="21"/>
        <v>3.8039239999999994</v>
      </c>
      <c r="U77" s="78">
        <f t="shared" si="22"/>
        <v>0</v>
      </c>
      <c r="V77" s="78">
        <f t="shared" si="23"/>
        <v>0.81012439999999986</v>
      </c>
      <c r="W77" s="78">
        <f t="shared" si="24"/>
        <v>4.6474719999999996</v>
      </c>
    </row>
    <row r="78" spans="1:23">
      <c r="A78" s="8" t="s">
        <v>120</v>
      </c>
      <c r="B78" s="22">
        <v>16.916</v>
      </c>
      <c r="C78" s="22">
        <f t="shared" si="15"/>
        <v>16.916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7.0725795999999992</v>
      </c>
      <c r="K78" s="23">
        <v>4.0429239999999993</v>
      </c>
      <c r="L78" s="23">
        <v>0</v>
      </c>
      <c r="M78" s="23">
        <v>0.86102439999999991</v>
      </c>
      <c r="N78" s="23">
        <v>4.9394719999999994</v>
      </c>
      <c r="O78" s="23">
        <f t="shared" si="17"/>
        <v>16.916</v>
      </c>
      <c r="P78" s="24"/>
      <c r="Q78" s="81">
        <f t="shared" si="18"/>
        <v>16.916</v>
      </c>
      <c r="S78" s="78">
        <f t="shared" si="20"/>
        <v>7.0725795999999992</v>
      </c>
      <c r="T78" s="78">
        <f t="shared" si="21"/>
        <v>4.0429239999999993</v>
      </c>
      <c r="U78" s="78">
        <f t="shared" si="22"/>
        <v>0</v>
      </c>
      <c r="V78" s="78">
        <f t="shared" si="23"/>
        <v>0.86102439999999991</v>
      </c>
      <c r="W78" s="78">
        <f t="shared" si="24"/>
        <v>4.9394719999999994</v>
      </c>
    </row>
    <row r="79" spans="1:23">
      <c r="A79" s="8" t="s">
        <v>121</v>
      </c>
      <c r="B79" s="22">
        <v>17.972000000000001</v>
      </c>
      <c r="C79" s="22">
        <f t="shared" si="15"/>
        <v>17.972000000000001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7.5140931999999996</v>
      </c>
      <c r="K79" s="23">
        <v>4.2953079999999995</v>
      </c>
      <c r="L79" s="23">
        <v>0</v>
      </c>
      <c r="M79" s="23">
        <v>0.91477479999999989</v>
      </c>
      <c r="N79" s="23">
        <v>5.2478239999999996</v>
      </c>
      <c r="O79" s="23">
        <f t="shared" si="17"/>
        <v>17.972000000000001</v>
      </c>
      <c r="P79" s="24"/>
      <c r="Q79" s="81">
        <f t="shared" si="18"/>
        <v>17.972000000000001</v>
      </c>
      <c r="S79" s="78">
        <f t="shared" si="20"/>
        <v>7.5140931999999996</v>
      </c>
      <c r="T79" s="78">
        <f t="shared" si="21"/>
        <v>4.2953079999999995</v>
      </c>
      <c r="U79" s="78">
        <f t="shared" si="22"/>
        <v>0</v>
      </c>
      <c r="V79" s="78">
        <f t="shared" si="23"/>
        <v>0.91477479999999989</v>
      </c>
      <c r="W79" s="78">
        <f t="shared" si="24"/>
        <v>5.2478239999999996</v>
      </c>
    </row>
    <row r="80" spans="1:23">
      <c r="A80" s="8" t="s">
        <v>122</v>
      </c>
      <c r="B80" s="22">
        <v>17.643999999999998</v>
      </c>
      <c r="C80" s="22">
        <f t="shared" si="15"/>
        <v>17.643999999999998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7.3769563999999992</v>
      </c>
      <c r="K80" s="23">
        <v>4.2169159999999986</v>
      </c>
      <c r="L80" s="23">
        <v>0</v>
      </c>
      <c r="M80" s="23">
        <v>0.89807959999999987</v>
      </c>
      <c r="N80" s="23">
        <v>5.1520479999999989</v>
      </c>
      <c r="O80" s="23">
        <f t="shared" si="17"/>
        <v>17.643999999999998</v>
      </c>
      <c r="P80" s="24"/>
      <c r="Q80" s="81">
        <f t="shared" si="18"/>
        <v>17.643999999999998</v>
      </c>
      <c r="S80" s="78">
        <f t="shared" si="20"/>
        <v>7.3769563999999992</v>
      </c>
      <c r="T80" s="78">
        <f t="shared" si="21"/>
        <v>4.2169159999999986</v>
      </c>
      <c r="U80" s="78">
        <f t="shared" si="22"/>
        <v>0</v>
      </c>
      <c r="V80" s="78">
        <f t="shared" si="23"/>
        <v>0.89807959999999987</v>
      </c>
      <c r="W80" s="78">
        <f t="shared" si="24"/>
        <v>5.1520479999999989</v>
      </c>
    </row>
    <row r="81" spans="1:23">
      <c r="A81" s="8" t="s">
        <v>123</v>
      </c>
      <c r="B81" s="22">
        <v>17.608000000000001</v>
      </c>
      <c r="C81" s="22">
        <f t="shared" si="15"/>
        <v>17.608000000000001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7.3619047999999996</v>
      </c>
      <c r="K81" s="23">
        <v>4.2083119999999994</v>
      </c>
      <c r="L81" s="23">
        <v>0</v>
      </c>
      <c r="M81" s="23">
        <v>0.8962471999999998</v>
      </c>
      <c r="N81" s="23">
        <v>5.1415359999999994</v>
      </c>
      <c r="O81" s="23">
        <f t="shared" si="17"/>
        <v>17.608000000000001</v>
      </c>
      <c r="P81" s="24"/>
      <c r="Q81" s="81">
        <f t="shared" si="18"/>
        <v>17.608000000000001</v>
      </c>
      <c r="S81" s="78">
        <f t="shared" si="20"/>
        <v>7.3619047999999996</v>
      </c>
      <c r="T81" s="78">
        <f t="shared" si="21"/>
        <v>4.2083119999999994</v>
      </c>
      <c r="U81" s="78">
        <f t="shared" si="22"/>
        <v>0</v>
      </c>
      <c r="V81" s="78">
        <f t="shared" si="23"/>
        <v>0.8962471999999998</v>
      </c>
      <c r="W81" s="78">
        <f t="shared" si="24"/>
        <v>5.1415359999999994</v>
      </c>
    </row>
    <row r="82" spans="1:23">
      <c r="A82" s="8" t="s">
        <v>124</v>
      </c>
      <c r="B82" s="22">
        <v>17.608000000000001</v>
      </c>
      <c r="C82" s="22">
        <f t="shared" si="15"/>
        <v>17.608000000000001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7.3619047999999996</v>
      </c>
      <c r="K82" s="23">
        <v>4.2083119999999994</v>
      </c>
      <c r="L82" s="23">
        <v>0</v>
      </c>
      <c r="M82" s="23">
        <v>0.8962471999999998</v>
      </c>
      <c r="N82" s="23">
        <v>5.1415359999999994</v>
      </c>
      <c r="O82" s="23">
        <f t="shared" si="17"/>
        <v>17.608000000000001</v>
      </c>
      <c r="P82" s="24"/>
      <c r="Q82" s="81">
        <f t="shared" si="18"/>
        <v>17.608000000000001</v>
      </c>
      <c r="S82" s="78">
        <f t="shared" si="20"/>
        <v>7.3619047999999996</v>
      </c>
      <c r="T82" s="78">
        <f t="shared" si="21"/>
        <v>4.2083119999999994</v>
      </c>
      <c r="U82" s="78">
        <f t="shared" si="22"/>
        <v>0</v>
      </c>
      <c r="V82" s="78">
        <f t="shared" si="23"/>
        <v>0.8962471999999998</v>
      </c>
      <c r="W82" s="78">
        <f t="shared" si="24"/>
        <v>5.1415359999999994</v>
      </c>
    </row>
    <row r="83" spans="1:23">
      <c r="A83" s="8" t="s">
        <v>125</v>
      </c>
      <c r="B83" s="22">
        <v>17.108000000000001</v>
      </c>
      <c r="C83" s="22">
        <f t="shared" si="15"/>
        <v>17.108000000000001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7.1528547999999992</v>
      </c>
      <c r="K83" s="23">
        <v>4.088811999999999</v>
      </c>
      <c r="L83" s="23">
        <v>0</v>
      </c>
      <c r="M83" s="23">
        <v>0.87079719999999983</v>
      </c>
      <c r="N83" s="23">
        <v>4.9955359999999995</v>
      </c>
      <c r="O83" s="23">
        <f t="shared" si="17"/>
        <v>17.108000000000001</v>
      </c>
      <c r="P83" s="24"/>
      <c r="Q83" s="81">
        <f t="shared" si="18"/>
        <v>17.108000000000001</v>
      </c>
      <c r="S83" s="78">
        <f t="shared" si="20"/>
        <v>7.1528547999999992</v>
      </c>
      <c r="T83" s="78">
        <f t="shared" si="21"/>
        <v>4.088811999999999</v>
      </c>
      <c r="U83" s="78">
        <f t="shared" si="22"/>
        <v>0</v>
      </c>
      <c r="V83" s="78">
        <f t="shared" si="23"/>
        <v>0.87079719999999983</v>
      </c>
      <c r="W83" s="78">
        <f t="shared" si="24"/>
        <v>4.9955359999999995</v>
      </c>
    </row>
    <row r="84" spans="1:23">
      <c r="A84" s="8" t="s">
        <v>126</v>
      </c>
      <c r="B84" s="22">
        <v>16.588000000000001</v>
      </c>
      <c r="C84" s="22">
        <f t="shared" si="15"/>
        <v>16.588000000000001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6.9354427999999997</v>
      </c>
      <c r="K84" s="23">
        <v>3.9645319999999993</v>
      </c>
      <c r="L84" s="23">
        <v>0</v>
      </c>
      <c r="M84" s="23">
        <v>0.84432919999999989</v>
      </c>
      <c r="N84" s="23">
        <v>4.8436959999999996</v>
      </c>
      <c r="O84" s="23">
        <f t="shared" si="17"/>
        <v>16.588000000000001</v>
      </c>
      <c r="P84" s="24"/>
      <c r="Q84" s="81">
        <f t="shared" si="18"/>
        <v>16.588000000000001</v>
      </c>
      <c r="S84" s="78">
        <f t="shared" si="20"/>
        <v>6.9354427999999997</v>
      </c>
      <c r="T84" s="78">
        <f t="shared" si="21"/>
        <v>3.9645319999999993</v>
      </c>
      <c r="U84" s="78">
        <f t="shared" si="22"/>
        <v>0</v>
      </c>
      <c r="V84" s="78">
        <f t="shared" si="23"/>
        <v>0.84432919999999989</v>
      </c>
      <c r="W84" s="78">
        <f t="shared" si="24"/>
        <v>4.8436959999999996</v>
      </c>
    </row>
    <row r="85" spans="1:23">
      <c r="A85" s="8" t="s">
        <v>127</v>
      </c>
      <c r="B85" s="22">
        <v>17.376000000000001</v>
      </c>
      <c r="C85" s="22">
        <f t="shared" si="15"/>
        <v>17.376000000000001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7.2649055999999996</v>
      </c>
      <c r="K85" s="23">
        <v>4.1528639999999992</v>
      </c>
      <c r="L85" s="23">
        <v>0</v>
      </c>
      <c r="M85" s="23">
        <v>0.88443839999999996</v>
      </c>
      <c r="N85" s="23">
        <v>5.0737919999999992</v>
      </c>
      <c r="O85" s="23">
        <f t="shared" si="17"/>
        <v>17.376000000000001</v>
      </c>
      <c r="P85" s="24"/>
      <c r="Q85" s="81">
        <f t="shared" si="18"/>
        <v>17.376000000000001</v>
      </c>
      <c r="S85" s="78">
        <f t="shared" si="20"/>
        <v>7.2649055999999996</v>
      </c>
      <c r="T85" s="78">
        <f t="shared" si="21"/>
        <v>4.1528639999999992</v>
      </c>
      <c r="U85" s="78">
        <f t="shared" si="22"/>
        <v>0</v>
      </c>
      <c r="V85" s="78">
        <f t="shared" si="23"/>
        <v>0.88443839999999996</v>
      </c>
      <c r="W85" s="78">
        <f t="shared" si="24"/>
        <v>5.0737919999999992</v>
      </c>
    </row>
    <row r="86" spans="1:23">
      <c r="A86" s="8" t="s">
        <v>128</v>
      </c>
      <c r="B86" s="22">
        <v>16.552</v>
      </c>
      <c r="C86" s="22">
        <f t="shared" si="15"/>
        <v>16.552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6.9203911999999992</v>
      </c>
      <c r="K86" s="23">
        <v>3.9559279999999988</v>
      </c>
      <c r="L86" s="23">
        <v>0</v>
      </c>
      <c r="M86" s="23">
        <v>0.84249679999999982</v>
      </c>
      <c r="N86" s="23">
        <v>4.8331839999999993</v>
      </c>
      <c r="O86" s="23">
        <f t="shared" si="17"/>
        <v>16.552</v>
      </c>
      <c r="P86" s="24"/>
      <c r="Q86" s="81">
        <f t="shared" si="18"/>
        <v>16.552</v>
      </c>
      <c r="S86" s="78">
        <f t="shared" si="20"/>
        <v>6.9203911999999992</v>
      </c>
      <c r="T86" s="78">
        <f t="shared" si="21"/>
        <v>3.9559279999999988</v>
      </c>
      <c r="U86" s="78">
        <f t="shared" si="22"/>
        <v>0</v>
      </c>
      <c r="V86" s="78">
        <f t="shared" si="23"/>
        <v>0.84249679999999982</v>
      </c>
      <c r="W86" s="78">
        <f t="shared" si="24"/>
        <v>4.8331839999999993</v>
      </c>
    </row>
    <row r="87" spans="1:23">
      <c r="A87" s="8" t="s">
        <v>129</v>
      </c>
      <c r="B87" s="22">
        <v>16.552</v>
      </c>
      <c r="C87" s="22">
        <f t="shared" si="15"/>
        <v>16.552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6.9203911999999992</v>
      </c>
      <c r="K87" s="23">
        <v>3.9559279999999988</v>
      </c>
      <c r="L87" s="23">
        <v>0</v>
      </c>
      <c r="M87" s="23">
        <v>0.84249679999999982</v>
      </c>
      <c r="N87" s="23">
        <v>4.8331839999999993</v>
      </c>
      <c r="O87" s="23">
        <f t="shared" si="17"/>
        <v>16.552</v>
      </c>
      <c r="P87" s="24"/>
      <c r="Q87" s="81">
        <f t="shared" si="18"/>
        <v>16.552</v>
      </c>
      <c r="S87" s="78">
        <f t="shared" si="20"/>
        <v>6.9203911999999992</v>
      </c>
      <c r="T87" s="78">
        <f t="shared" si="21"/>
        <v>3.9559279999999988</v>
      </c>
      <c r="U87" s="78">
        <f t="shared" si="22"/>
        <v>0</v>
      </c>
      <c r="V87" s="78">
        <f t="shared" si="23"/>
        <v>0.84249679999999982</v>
      </c>
      <c r="W87" s="78">
        <f t="shared" si="24"/>
        <v>4.8331839999999993</v>
      </c>
    </row>
    <row r="88" spans="1:23">
      <c r="A88" s="8" t="s">
        <v>130</v>
      </c>
      <c r="B88" s="22">
        <v>16.992000000000001</v>
      </c>
      <c r="C88" s="22">
        <f t="shared" si="15"/>
        <v>16.992000000000001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7.1043552000000005</v>
      </c>
      <c r="K88" s="23">
        <v>4.0610879999999989</v>
      </c>
      <c r="L88" s="23">
        <v>0</v>
      </c>
      <c r="M88" s="23">
        <v>0.86489279999999991</v>
      </c>
      <c r="N88" s="23">
        <v>4.961663999999999</v>
      </c>
      <c r="O88" s="23">
        <f t="shared" si="17"/>
        <v>16.992000000000001</v>
      </c>
      <c r="P88" s="24"/>
      <c r="Q88" s="81">
        <f t="shared" si="18"/>
        <v>16.992000000000001</v>
      </c>
      <c r="S88" s="78">
        <f t="shared" si="20"/>
        <v>7.1043552000000005</v>
      </c>
      <c r="T88" s="78">
        <f t="shared" si="21"/>
        <v>4.0610879999999989</v>
      </c>
      <c r="U88" s="78">
        <f t="shared" si="22"/>
        <v>0</v>
      </c>
      <c r="V88" s="78">
        <f t="shared" si="23"/>
        <v>0.86489279999999991</v>
      </c>
      <c r="W88" s="78">
        <f t="shared" si="24"/>
        <v>4.961663999999999</v>
      </c>
    </row>
    <row r="89" spans="1:23">
      <c r="A89" s="8" t="s">
        <v>131</v>
      </c>
      <c r="B89" s="22">
        <v>16.36</v>
      </c>
      <c r="C89" s="22">
        <f t="shared" si="15"/>
        <v>16.36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6.8401159999999992</v>
      </c>
      <c r="K89" s="23">
        <v>3.9100399999999991</v>
      </c>
      <c r="L89" s="23">
        <v>0</v>
      </c>
      <c r="M89" s="23">
        <v>0.8327239999999998</v>
      </c>
      <c r="N89" s="23">
        <v>4.7771199999999991</v>
      </c>
      <c r="O89" s="23">
        <f t="shared" si="17"/>
        <v>16.36</v>
      </c>
      <c r="P89" s="24"/>
      <c r="Q89" s="81">
        <f t="shared" si="18"/>
        <v>16.36</v>
      </c>
      <c r="S89" s="78">
        <f t="shared" si="20"/>
        <v>6.8401159999999992</v>
      </c>
      <c r="T89" s="78">
        <f t="shared" si="21"/>
        <v>3.9100399999999991</v>
      </c>
      <c r="U89" s="78">
        <f t="shared" si="22"/>
        <v>0</v>
      </c>
      <c r="V89" s="78">
        <f t="shared" si="23"/>
        <v>0.8327239999999998</v>
      </c>
      <c r="W89" s="78">
        <f t="shared" si="24"/>
        <v>4.7771199999999991</v>
      </c>
    </row>
    <row r="90" spans="1:23">
      <c r="A90" s="8" t="s">
        <v>132</v>
      </c>
      <c r="B90" s="22">
        <v>15.896000000000001</v>
      </c>
      <c r="C90" s="22">
        <f t="shared" si="15"/>
        <v>15.896000000000001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6.6461176000000002</v>
      </c>
      <c r="K90" s="23">
        <v>3.7991439999999996</v>
      </c>
      <c r="L90" s="23">
        <v>0</v>
      </c>
      <c r="M90" s="23">
        <v>0.80910639999999989</v>
      </c>
      <c r="N90" s="23">
        <v>4.6416319999999995</v>
      </c>
      <c r="O90" s="23">
        <f t="shared" si="17"/>
        <v>15.896000000000001</v>
      </c>
      <c r="P90" s="24"/>
      <c r="Q90" s="81">
        <f t="shared" si="18"/>
        <v>15.896000000000001</v>
      </c>
      <c r="S90" s="78">
        <f t="shared" si="20"/>
        <v>6.6461176000000002</v>
      </c>
      <c r="T90" s="78">
        <f t="shared" si="21"/>
        <v>3.7991439999999996</v>
      </c>
      <c r="U90" s="78">
        <f t="shared" si="22"/>
        <v>0</v>
      </c>
      <c r="V90" s="78">
        <f t="shared" si="23"/>
        <v>0.80910639999999989</v>
      </c>
      <c r="W90" s="78">
        <f t="shared" si="24"/>
        <v>4.6416319999999995</v>
      </c>
    </row>
    <row r="91" spans="1:23">
      <c r="A91" s="8" t="s">
        <v>133</v>
      </c>
      <c r="B91" s="22">
        <v>16.108000000000001</v>
      </c>
      <c r="C91" s="22">
        <f t="shared" si="15"/>
        <v>16.108000000000001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6.7347547999999993</v>
      </c>
      <c r="K91" s="23">
        <v>3.8498119999999996</v>
      </c>
      <c r="L91" s="23">
        <v>0</v>
      </c>
      <c r="M91" s="23">
        <v>0.81989719999999999</v>
      </c>
      <c r="N91" s="23">
        <v>4.7035359999999997</v>
      </c>
      <c r="O91" s="23">
        <f t="shared" si="17"/>
        <v>16.108000000000001</v>
      </c>
      <c r="P91" s="24"/>
      <c r="Q91" s="81">
        <f t="shared" si="18"/>
        <v>16.108000000000001</v>
      </c>
      <c r="S91" s="78">
        <f t="shared" si="20"/>
        <v>6.7347547999999993</v>
      </c>
      <c r="T91" s="78">
        <f t="shared" si="21"/>
        <v>3.8498119999999996</v>
      </c>
      <c r="U91" s="78">
        <f t="shared" si="22"/>
        <v>0</v>
      </c>
      <c r="V91" s="78">
        <f t="shared" si="23"/>
        <v>0.81989719999999999</v>
      </c>
      <c r="W91" s="78">
        <f t="shared" si="24"/>
        <v>4.7035359999999997</v>
      </c>
    </row>
    <row r="92" spans="1:23">
      <c r="A92" s="8" t="s">
        <v>134</v>
      </c>
      <c r="B92" s="22">
        <v>17.260000000000002</v>
      </c>
      <c r="C92" s="22">
        <f t="shared" si="15"/>
        <v>17.260000000000002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7.2164059999999992</v>
      </c>
      <c r="K92" s="23">
        <v>4.1251399999999991</v>
      </c>
      <c r="L92" s="23">
        <v>0</v>
      </c>
      <c r="M92" s="23">
        <v>0.87853399999999993</v>
      </c>
      <c r="N92" s="23">
        <v>5.0399199999999995</v>
      </c>
      <c r="O92" s="23">
        <f t="shared" si="17"/>
        <v>17.260000000000002</v>
      </c>
      <c r="P92" s="24"/>
      <c r="Q92" s="81">
        <f t="shared" si="18"/>
        <v>17.260000000000002</v>
      </c>
      <c r="S92" s="78">
        <f t="shared" si="20"/>
        <v>7.2164059999999992</v>
      </c>
      <c r="T92" s="78">
        <f t="shared" si="21"/>
        <v>4.1251399999999991</v>
      </c>
      <c r="U92" s="78">
        <f t="shared" si="22"/>
        <v>0</v>
      </c>
      <c r="V92" s="78">
        <f t="shared" si="23"/>
        <v>0.87853399999999993</v>
      </c>
      <c r="W92" s="78">
        <f t="shared" si="24"/>
        <v>5.0399199999999995</v>
      </c>
    </row>
    <row r="93" spans="1:23">
      <c r="A93" s="8" t="s">
        <v>135</v>
      </c>
      <c r="B93" s="22">
        <v>18.239999999999998</v>
      </c>
      <c r="C93" s="22">
        <f t="shared" si="15"/>
        <v>18.239999999999998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7.6261439999999983</v>
      </c>
      <c r="K93" s="23">
        <v>4.3593599999999988</v>
      </c>
      <c r="L93" s="23">
        <v>0</v>
      </c>
      <c r="M93" s="23">
        <v>0.92841599999999969</v>
      </c>
      <c r="N93" s="23">
        <v>5.3260799999999984</v>
      </c>
      <c r="O93" s="23">
        <f t="shared" si="17"/>
        <v>18.239999999999998</v>
      </c>
      <c r="P93" s="24"/>
      <c r="Q93" s="81">
        <f t="shared" si="18"/>
        <v>18.239999999999998</v>
      </c>
      <c r="S93" s="78">
        <f t="shared" si="20"/>
        <v>7.6261439999999983</v>
      </c>
      <c r="T93" s="78">
        <f t="shared" si="21"/>
        <v>4.3593599999999988</v>
      </c>
      <c r="U93" s="78">
        <f t="shared" si="22"/>
        <v>0</v>
      </c>
      <c r="V93" s="78">
        <f t="shared" si="23"/>
        <v>0.92841599999999969</v>
      </c>
      <c r="W93" s="78">
        <f t="shared" si="24"/>
        <v>5.3260799999999984</v>
      </c>
    </row>
    <row r="94" spans="1:23">
      <c r="A94" s="8" t="s">
        <v>136</v>
      </c>
      <c r="B94" s="22">
        <v>17.547999999999998</v>
      </c>
      <c r="C94" s="22">
        <f t="shared" si="15"/>
        <v>17.547999999999998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7.3368187999999988</v>
      </c>
      <c r="K94" s="23">
        <v>4.1939719999999987</v>
      </c>
      <c r="L94" s="23">
        <v>0</v>
      </c>
      <c r="M94" s="23">
        <v>0.8931931999999998</v>
      </c>
      <c r="N94" s="23">
        <v>5.1240159999999983</v>
      </c>
      <c r="O94" s="23">
        <f t="shared" si="17"/>
        <v>17.547999999999998</v>
      </c>
      <c r="P94" s="24"/>
      <c r="Q94" s="81">
        <f t="shared" si="18"/>
        <v>17.547999999999998</v>
      </c>
      <c r="S94" s="78">
        <f t="shared" si="20"/>
        <v>7.3368187999999988</v>
      </c>
      <c r="T94" s="78">
        <f t="shared" si="21"/>
        <v>4.1939719999999987</v>
      </c>
      <c r="U94" s="78">
        <f t="shared" si="22"/>
        <v>0</v>
      </c>
      <c r="V94" s="78">
        <f t="shared" si="23"/>
        <v>0.8931931999999998</v>
      </c>
      <c r="W94" s="78">
        <f t="shared" si="24"/>
        <v>5.1240159999999983</v>
      </c>
    </row>
    <row r="95" spans="1:23">
      <c r="A95" s="8" t="s">
        <v>137</v>
      </c>
      <c r="B95" s="22">
        <v>17.335999999999999</v>
      </c>
      <c r="C95" s="22">
        <f t="shared" si="15"/>
        <v>17.335999999999999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7.2481815999999997</v>
      </c>
      <c r="K95" s="23">
        <v>4.1433039999999988</v>
      </c>
      <c r="L95" s="23">
        <v>0</v>
      </c>
      <c r="M95" s="23">
        <v>0.8824023999999997</v>
      </c>
      <c r="N95" s="23">
        <v>5.0621119999999991</v>
      </c>
      <c r="O95" s="23">
        <f t="shared" si="17"/>
        <v>17.335999999999999</v>
      </c>
      <c r="P95" s="24"/>
      <c r="Q95" s="81">
        <f t="shared" si="18"/>
        <v>17.335999999999999</v>
      </c>
      <c r="S95" s="78">
        <f t="shared" si="20"/>
        <v>7.2481815999999997</v>
      </c>
      <c r="T95" s="78">
        <f t="shared" si="21"/>
        <v>4.1433039999999988</v>
      </c>
      <c r="U95" s="78">
        <f t="shared" si="22"/>
        <v>0</v>
      </c>
      <c r="V95" s="78">
        <f t="shared" si="23"/>
        <v>0.8824023999999997</v>
      </c>
      <c r="W95" s="78">
        <f t="shared" si="24"/>
        <v>5.0621119999999991</v>
      </c>
    </row>
    <row r="96" spans="1:23">
      <c r="A96" s="8" t="s">
        <v>138</v>
      </c>
      <c r="B96" s="22">
        <v>18.356000000000002</v>
      </c>
      <c r="C96" s="22">
        <f t="shared" si="15"/>
        <v>18.356000000000002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7.6746435999999996</v>
      </c>
      <c r="K96" s="23">
        <v>4.3870839999999998</v>
      </c>
      <c r="L96" s="23">
        <v>0</v>
      </c>
      <c r="M96" s="23">
        <v>0.93432039999999983</v>
      </c>
      <c r="N96" s="23">
        <v>5.3599519999999998</v>
      </c>
      <c r="O96" s="23">
        <f t="shared" si="17"/>
        <v>18.356000000000002</v>
      </c>
      <c r="P96" s="24"/>
      <c r="Q96" s="81">
        <f t="shared" si="18"/>
        <v>18.356000000000002</v>
      </c>
      <c r="S96" s="78">
        <f t="shared" si="20"/>
        <v>7.6746435999999996</v>
      </c>
      <c r="T96" s="78">
        <f t="shared" si="21"/>
        <v>4.3870839999999998</v>
      </c>
      <c r="U96" s="78">
        <f t="shared" si="22"/>
        <v>0</v>
      </c>
      <c r="V96" s="78">
        <f t="shared" si="23"/>
        <v>0.93432039999999983</v>
      </c>
      <c r="W96" s="78">
        <f t="shared" si="24"/>
        <v>5.3599519999999998</v>
      </c>
    </row>
    <row r="97" spans="1:26">
      <c r="A97" s="8" t="s">
        <v>139</v>
      </c>
      <c r="B97" s="22">
        <v>18.739999999999998</v>
      </c>
      <c r="C97" s="22">
        <f t="shared" si="15"/>
        <v>18.739999999999998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7.8351939999999987</v>
      </c>
      <c r="K97" s="23">
        <v>4.4788599999999983</v>
      </c>
      <c r="L97" s="23">
        <v>0</v>
      </c>
      <c r="M97" s="23">
        <v>0.95386599999999977</v>
      </c>
      <c r="N97" s="23">
        <v>5.4720799999999992</v>
      </c>
      <c r="O97" s="23">
        <f t="shared" si="17"/>
        <v>18.739999999999998</v>
      </c>
      <c r="P97" s="24"/>
      <c r="Q97" s="81">
        <f t="shared" si="18"/>
        <v>18.739999999999998</v>
      </c>
      <c r="S97" s="78">
        <f t="shared" si="20"/>
        <v>7.8351939999999987</v>
      </c>
      <c r="T97" s="78">
        <f t="shared" si="21"/>
        <v>4.4788599999999983</v>
      </c>
      <c r="U97" s="78">
        <f t="shared" si="22"/>
        <v>0</v>
      </c>
      <c r="V97" s="78">
        <f t="shared" si="23"/>
        <v>0.95386599999999977</v>
      </c>
      <c r="W97" s="78">
        <f t="shared" si="24"/>
        <v>5.4720799999999992</v>
      </c>
    </row>
    <row r="98" spans="1:26">
      <c r="A98" s="8" t="s">
        <v>140</v>
      </c>
      <c r="B98" s="22">
        <v>18.28</v>
      </c>
      <c r="C98" s="22">
        <f t="shared" si="15"/>
        <v>18.28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7.642868</v>
      </c>
      <c r="K98" s="23">
        <v>4.3689199999999992</v>
      </c>
      <c r="L98" s="23">
        <v>0</v>
      </c>
      <c r="M98" s="23">
        <v>0.93045199999999995</v>
      </c>
      <c r="N98" s="23">
        <v>5.3377600000000003</v>
      </c>
      <c r="O98" s="23">
        <f t="shared" si="17"/>
        <v>18.28</v>
      </c>
      <c r="P98" s="24"/>
      <c r="Q98" s="81">
        <f t="shared" si="18"/>
        <v>18.28</v>
      </c>
      <c r="S98" s="78">
        <f t="shared" si="20"/>
        <v>7.642868</v>
      </c>
      <c r="T98" s="78">
        <f t="shared" si="21"/>
        <v>4.3689199999999992</v>
      </c>
      <c r="U98" s="78">
        <f t="shared" si="22"/>
        <v>0</v>
      </c>
      <c r="V98" s="78">
        <f t="shared" si="23"/>
        <v>0.93045199999999995</v>
      </c>
      <c r="W98" s="78">
        <f t="shared" si="24"/>
        <v>5.3377600000000003</v>
      </c>
    </row>
    <row r="99" spans="1:26">
      <c r="A99" s="8" t="s">
        <v>175</v>
      </c>
      <c r="B99" s="22">
        <f t="shared" ref="B99:Q99" si="25">SUM(B3:B98)/4000</f>
        <v>0.41318499999999969</v>
      </c>
      <c r="C99" s="22">
        <f t="shared" si="25"/>
        <v>0.41318499999999969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0.17275264850000002</v>
      </c>
      <c r="K99" s="24">
        <f t="shared" si="25"/>
        <v>9.8751214999999962E-2</v>
      </c>
      <c r="L99" s="24">
        <f t="shared" si="25"/>
        <v>0</v>
      </c>
      <c r="M99" s="24">
        <f t="shared" si="25"/>
        <v>2.1031116500000009E-2</v>
      </c>
      <c r="N99" s="24">
        <f t="shared" si="25"/>
        <v>0.12065002000000001</v>
      </c>
      <c r="O99" s="25">
        <f t="shared" si="25"/>
        <v>0.41318499999999969</v>
      </c>
      <c r="P99" s="25"/>
      <c r="Q99" s="85">
        <f t="shared" si="25"/>
        <v>0.41318499999999969</v>
      </c>
      <c r="S99" s="78">
        <f>SUM(S3:S98)/4000</f>
        <v>0.17275264850000002</v>
      </c>
      <c r="T99" s="78">
        <f t="shared" ref="T99:W99" si="26">SUM(T3:T98)/4000</f>
        <v>9.8751214999999962E-2</v>
      </c>
      <c r="U99" s="78">
        <f t="shared" si="26"/>
        <v>0</v>
      </c>
      <c r="V99" s="78">
        <f t="shared" si="26"/>
        <v>2.1031116500000009E-2</v>
      </c>
      <c r="W99" s="78">
        <f t="shared" si="26"/>
        <v>0.12065002000000001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-22</v>
      </c>
      <c r="P3" s="95">
        <v>0</v>
      </c>
      <c r="Q3" s="95">
        <v>0</v>
      </c>
      <c r="R3" s="95">
        <v>0</v>
      </c>
      <c r="S3" s="114">
        <v>0</v>
      </c>
      <c r="U3" s="115">
        <v>-22</v>
      </c>
      <c r="V3" s="116">
        <v>0</v>
      </c>
      <c r="W3">
        <v>0</v>
      </c>
      <c r="X3">
        <v>-22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-27</v>
      </c>
      <c r="P4" s="88">
        <v>0</v>
      </c>
      <c r="Q4" s="88">
        <v>0</v>
      </c>
      <c r="R4" s="88">
        <v>0</v>
      </c>
      <c r="S4" s="116">
        <v>0</v>
      </c>
      <c r="U4" s="115">
        <v>-27</v>
      </c>
      <c r="V4" s="116">
        <v>0</v>
      </c>
      <c r="W4">
        <v>0</v>
      </c>
      <c r="X4">
        <v>-27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15.42</v>
      </c>
      <c r="I5" s="88">
        <v>0</v>
      </c>
      <c r="J5" s="88">
        <v>0</v>
      </c>
      <c r="K5" s="88">
        <v>0</v>
      </c>
      <c r="L5" s="88">
        <v>0</v>
      </c>
      <c r="M5" s="116">
        <v>0.19</v>
      </c>
      <c r="N5" s="115">
        <v>0</v>
      </c>
      <c r="O5" s="88">
        <v>-22</v>
      </c>
      <c r="P5" s="88">
        <v>0</v>
      </c>
      <c r="Q5" s="88">
        <v>0</v>
      </c>
      <c r="R5" s="88">
        <v>0</v>
      </c>
      <c r="S5" s="116">
        <v>0</v>
      </c>
      <c r="U5" s="115">
        <v>-22</v>
      </c>
      <c r="V5" s="116">
        <v>15.61</v>
      </c>
      <c r="W5">
        <v>15.42</v>
      </c>
      <c r="X5">
        <v>-22</v>
      </c>
      <c r="Y5">
        <v>0</v>
      </c>
      <c r="Z5">
        <v>0.19</v>
      </c>
      <c r="AA5">
        <v>0</v>
      </c>
    </row>
    <row r="6" spans="1:27">
      <c r="G6" t="s">
        <v>48</v>
      </c>
      <c r="H6" s="115">
        <v>10.6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-32</v>
      </c>
      <c r="P6" s="88">
        <v>0</v>
      </c>
      <c r="Q6" s="88">
        <v>0</v>
      </c>
      <c r="R6" s="88">
        <v>0</v>
      </c>
      <c r="S6" s="116">
        <v>0</v>
      </c>
      <c r="U6" s="115">
        <v>-32</v>
      </c>
      <c r="V6" s="116">
        <v>10.6</v>
      </c>
      <c r="W6">
        <v>10.6</v>
      </c>
      <c r="X6">
        <v>-32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-17</v>
      </c>
      <c r="P7" s="88">
        <v>0</v>
      </c>
      <c r="Q7" s="88">
        <v>0</v>
      </c>
      <c r="R7" s="88">
        <v>0</v>
      </c>
      <c r="S7" s="116">
        <v>0</v>
      </c>
      <c r="U7" s="115">
        <v>-17</v>
      </c>
      <c r="V7" s="116">
        <v>0</v>
      </c>
      <c r="W7">
        <v>0</v>
      </c>
      <c r="X7">
        <v>-17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-12</v>
      </c>
      <c r="P8" s="88">
        <v>0</v>
      </c>
      <c r="Q8" s="88">
        <v>0</v>
      </c>
      <c r="R8" s="88">
        <v>0</v>
      </c>
      <c r="S8" s="116">
        <v>0</v>
      </c>
      <c r="U8" s="115">
        <v>-12</v>
      </c>
      <c r="V8" s="116">
        <v>0</v>
      </c>
      <c r="W8">
        <v>0</v>
      </c>
      <c r="X8">
        <v>-12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-17</v>
      </c>
      <c r="P9" s="88">
        <v>0</v>
      </c>
      <c r="Q9" s="88">
        <v>0</v>
      </c>
      <c r="R9" s="88">
        <v>0</v>
      </c>
      <c r="S9" s="116">
        <v>0</v>
      </c>
      <c r="U9" s="115">
        <v>-17</v>
      </c>
      <c r="V9" s="116">
        <v>0</v>
      </c>
      <c r="W9">
        <v>0</v>
      </c>
      <c r="X9">
        <v>-17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</v>
      </c>
      <c r="P10" s="88">
        <v>0</v>
      </c>
      <c r="Q10" s="88">
        <v>0</v>
      </c>
      <c r="R10" s="88">
        <v>0</v>
      </c>
      <c r="S10" s="116">
        <v>0</v>
      </c>
      <c r="U10" s="115">
        <v>-17</v>
      </c>
      <c r="V10" s="116">
        <v>0</v>
      </c>
      <c r="W10">
        <v>0</v>
      </c>
      <c r="X10">
        <v>-17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18.3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-22</v>
      </c>
      <c r="P11" s="88">
        <v>0</v>
      </c>
      <c r="Q11" s="88">
        <v>0</v>
      </c>
      <c r="R11" s="88">
        <v>0</v>
      </c>
      <c r="S11" s="116">
        <v>0</v>
      </c>
      <c r="U11" s="115">
        <v>-22</v>
      </c>
      <c r="V11" s="116">
        <v>18.3</v>
      </c>
      <c r="W11">
        <v>18.3</v>
      </c>
      <c r="X11">
        <v>-22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11.56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-27</v>
      </c>
      <c r="P12" s="88">
        <v>0</v>
      </c>
      <c r="Q12" s="88">
        <v>0</v>
      </c>
      <c r="R12" s="88">
        <v>0</v>
      </c>
      <c r="S12" s="116">
        <v>0</v>
      </c>
      <c r="U12" s="115">
        <v>-27</v>
      </c>
      <c r="V12" s="116">
        <v>11.56</v>
      </c>
      <c r="W12">
        <v>11.56</v>
      </c>
      <c r="X12">
        <v>-27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5.78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-32</v>
      </c>
      <c r="P13" s="88">
        <v>0</v>
      </c>
      <c r="Q13" s="88">
        <v>0</v>
      </c>
      <c r="R13" s="88">
        <v>0</v>
      </c>
      <c r="S13" s="116">
        <v>0</v>
      </c>
      <c r="U13" s="115">
        <v>-32</v>
      </c>
      <c r="V13" s="116">
        <v>5.78</v>
      </c>
      <c r="W13">
        <v>5.78</v>
      </c>
      <c r="X13">
        <v>-32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0.39</v>
      </c>
      <c r="N14" s="115">
        <v>0</v>
      </c>
      <c r="O14" s="88">
        <v>-37</v>
      </c>
      <c r="P14" s="88">
        <v>0</v>
      </c>
      <c r="Q14" s="88">
        <v>0</v>
      </c>
      <c r="R14" s="88">
        <v>0</v>
      </c>
      <c r="S14" s="116">
        <v>0</v>
      </c>
      <c r="U14" s="115">
        <v>-37</v>
      </c>
      <c r="V14" s="116">
        <v>0.39</v>
      </c>
      <c r="W14">
        <v>0</v>
      </c>
      <c r="X14">
        <v>-37</v>
      </c>
      <c r="Y14">
        <v>0</v>
      </c>
      <c r="Z14">
        <v>0.39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1.44</v>
      </c>
      <c r="N15" s="115">
        <v>0</v>
      </c>
      <c r="O15" s="88">
        <v>-52</v>
      </c>
      <c r="P15" s="88">
        <v>0</v>
      </c>
      <c r="Q15" s="88">
        <v>0</v>
      </c>
      <c r="R15" s="88">
        <v>0</v>
      </c>
      <c r="S15" s="116">
        <v>0</v>
      </c>
      <c r="U15" s="115">
        <v>-52</v>
      </c>
      <c r="V15" s="116">
        <v>1.44</v>
      </c>
      <c r="W15">
        <v>0</v>
      </c>
      <c r="X15">
        <v>-52</v>
      </c>
      <c r="Y15">
        <v>0</v>
      </c>
      <c r="Z15">
        <v>1.44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-57</v>
      </c>
      <c r="P16" s="88">
        <v>0</v>
      </c>
      <c r="Q16" s="88">
        <v>0</v>
      </c>
      <c r="R16" s="88">
        <v>0</v>
      </c>
      <c r="S16" s="116">
        <v>0</v>
      </c>
      <c r="U16" s="115">
        <v>-57</v>
      </c>
      <c r="V16" s="116">
        <v>0</v>
      </c>
      <c r="W16">
        <v>0</v>
      </c>
      <c r="X16">
        <v>-57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-62</v>
      </c>
      <c r="P17" s="88">
        <v>0</v>
      </c>
      <c r="Q17" s="88">
        <v>0</v>
      </c>
      <c r="R17" s="88">
        <v>0</v>
      </c>
      <c r="S17" s="116">
        <v>0</v>
      </c>
      <c r="U17" s="115">
        <v>-62</v>
      </c>
      <c r="V17" s="116">
        <v>0.57999999999999996</v>
      </c>
      <c r="W17">
        <v>0</v>
      </c>
      <c r="X17">
        <v>-62</v>
      </c>
      <c r="Y17">
        <v>0</v>
      </c>
      <c r="Z17">
        <v>0.57999999999999996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1.35</v>
      </c>
      <c r="N18" s="115">
        <v>0</v>
      </c>
      <c r="O18" s="88">
        <v>-62</v>
      </c>
      <c r="P18" s="88">
        <v>0</v>
      </c>
      <c r="Q18" s="88">
        <v>0</v>
      </c>
      <c r="R18" s="88">
        <v>0</v>
      </c>
      <c r="S18" s="116">
        <v>0</v>
      </c>
      <c r="U18" s="115">
        <v>-62</v>
      </c>
      <c r="V18" s="116">
        <v>1.35</v>
      </c>
      <c r="W18">
        <v>0</v>
      </c>
      <c r="X18">
        <v>-62</v>
      </c>
      <c r="Y18">
        <v>0</v>
      </c>
      <c r="Z18">
        <v>1.35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7.61</v>
      </c>
      <c r="N19" s="115">
        <v>0</v>
      </c>
      <c r="O19" s="88">
        <v>-62</v>
      </c>
      <c r="P19" s="88">
        <v>0</v>
      </c>
      <c r="Q19" s="88">
        <v>0</v>
      </c>
      <c r="R19" s="88">
        <v>0</v>
      </c>
      <c r="S19" s="116">
        <v>0</v>
      </c>
      <c r="U19" s="115">
        <v>-62</v>
      </c>
      <c r="V19" s="116">
        <v>7.61</v>
      </c>
      <c r="W19">
        <v>0</v>
      </c>
      <c r="X19">
        <v>-62</v>
      </c>
      <c r="Y19">
        <v>0</v>
      </c>
      <c r="Z19">
        <v>7.61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4.91</v>
      </c>
      <c r="N20" s="115">
        <v>0</v>
      </c>
      <c r="O20" s="88">
        <v>-62</v>
      </c>
      <c r="P20" s="88">
        <v>0</v>
      </c>
      <c r="Q20" s="88">
        <v>0</v>
      </c>
      <c r="R20" s="88">
        <v>0</v>
      </c>
      <c r="S20" s="116">
        <v>0</v>
      </c>
      <c r="U20" s="115">
        <v>-62</v>
      </c>
      <c r="V20" s="116">
        <v>4.91</v>
      </c>
      <c r="W20">
        <v>0</v>
      </c>
      <c r="X20">
        <v>-62</v>
      </c>
      <c r="Y20">
        <v>0</v>
      </c>
      <c r="Z20">
        <v>4.91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5.39</v>
      </c>
      <c r="N21" s="115">
        <v>0</v>
      </c>
      <c r="O21" s="88">
        <v>-62</v>
      </c>
      <c r="P21" s="88">
        <v>0</v>
      </c>
      <c r="Q21" s="88">
        <v>0</v>
      </c>
      <c r="R21" s="88">
        <v>0</v>
      </c>
      <c r="S21" s="116">
        <v>0</v>
      </c>
      <c r="U21" s="115">
        <v>-62</v>
      </c>
      <c r="V21" s="116">
        <v>5.39</v>
      </c>
      <c r="W21">
        <v>0</v>
      </c>
      <c r="X21">
        <v>-62</v>
      </c>
      <c r="Y21">
        <v>0</v>
      </c>
      <c r="Z21">
        <v>5.39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3.18</v>
      </c>
      <c r="N22" s="115">
        <v>0</v>
      </c>
      <c r="O22" s="88">
        <v>-62</v>
      </c>
      <c r="P22" s="88">
        <v>0</v>
      </c>
      <c r="Q22" s="88">
        <v>0</v>
      </c>
      <c r="R22" s="88">
        <v>0</v>
      </c>
      <c r="S22" s="116">
        <v>0</v>
      </c>
      <c r="U22" s="115">
        <v>-62</v>
      </c>
      <c r="V22" s="116">
        <v>3.18</v>
      </c>
      <c r="W22">
        <v>0</v>
      </c>
      <c r="X22">
        <v>-62</v>
      </c>
      <c r="Y22">
        <v>0</v>
      </c>
      <c r="Z22">
        <v>3.18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-67</v>
      </c>
      <c r="P23" s="88">
        <v>0</v>
      </c>
      <c r="Q23" s="88">
        <v>0</v>
      </c>
      <c r="R23" s="88">
        <v>0</v>
      </c>
      <c r="S23" s="116">
        <v>0</v>
      </c>
      <c r="U23" s="115">
        <v>-67</v>
      </c>
      <c r="V23" s="116">
        <v>0</v>
      </c>
      <c r="W23">
        <v>0</v>
      </c>
      <c r="X23">
        <v>-67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6.17</v>
      </c>
      <c r="N24" s="115">
        <v>0</v>
      </c>
      <c r="O24" s="88">
        <v>-62</v>
      </c>
      <c r="P24" s="88">
        <v>0</v>
      </c>
      <c r="Q24" s="88">
        <v>0</v>
      </c>
      <c r="R24" s="88">
        <v>0</v>
      </c>
      <c r="S24" s="116">
        <v>0</v>
      </c>
      <c r="U24" s="115">
        <v>-62</v>
      </c>
      <c r="V24" s="116">
        <v>6.17</v>
      </c>
      <c r="W24">
        <v>0</v>
      </c>
      <c r="X24">
        <v>-62</v>
      </c>
      <c r="Y24">
        <v>0</v>
      </c>
      <c r="Z24">
        <v>6.17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5.49</v>
      </c>
      <c r="N25" s="115">
        <v>0</v>
      </c>
      <c r="O25" s="88">
        <v>-28</v>
      </c>
      <c r="P25" s="88">
        <v>0</v>
      </c>
      <c r="Q25" s="88">
        <v>0</v>
      </c>
      <c r="R25" s="88">
        <v>0</v>
      </c>
      <c r="S25" s="116">
        <v>0</v>
      </c>
      <c r="U25" s="115">
        <v>-28</v>
      </c>
      <c r="V25" s="116">
        <v>5.49</v>
      </c>
      <c r="W25">
        <v>0</v>
      </c>
      <c r="X25">
        <v>-28</v>
      </c>
      <c r="Y25">
        <v>0</v>
      </c>
      <c r="Z25">
        <v>5.49</v>
      </c>
      <c r="AA25">
        <v>0</v>
      </c>
    </row>
    <row r="26" spans="7:27">
      <c r="G26" t="s">
        <v>68</v>
      </c>
      <c r="H26" s="115">
        <v>6.55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-25.89</v>
      </c>
      <c r="P26" s="88">
        <v>0</v>
      </c>
      <c r="Q26" s="88">
        <v>0</v>
      </c>
      <c r="R26" s="88">
        <v>0</v>
      </c>
      <c r="S26" s="116">
        <v>0</v>
      </c>
      <c r="U26" s="115">
        <v>-25.89</v>
      </c>
      <c r="V26" s="116">
        <v>16.09</v>
      </c>
      <c r="W26">
        <v>6.55</v>
      </c>
      <c r="X26">
        <v>-25.89</v>
      </c>
      <c r="Y26">
        <v>0</v>
      </c>
      <c r="Z26">
        <v>9.5399999999999991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4.91</v>
      </c>
      <c r="N27" s="115">
        <v>0</v>
      </c>
      <c r="O27" s="88">
        <v>-13</v>
      </c>
      <c r="P27" s="88">
        <v>0</v>
      </c>
      <c r="Q27" s="88">
        <v>0</v>
      </c>
      <c r="R27" s="88">
        <v>0</v>
      </c>
      <c r="S27" s="116">
        <v>0</v>
      </c>
      <c r="U27" s="115">
        <v>-13</v>
      </c>
      <c r="V27" s="116">
        <v>4.91</v>
      </c>
      <c r="W27">
        <v>0</v>
      </c>
      <c r="X27">
        <v>-13</v>
      </c>
      <c r="Y27">
        <v>0</v>
      </c>
      <c r="Z27">
        <v>4.91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7.13</v>
      </c>
      <c r="N28" s="115">
        <v>0</v>
      </c>
      <c r="O28" s="88">
        <v>-44</v>
      </c>
      <c r="P28" s="88">
        <v>0</v>
      </c>
      <c r="Q28" s="88">
        <v>0</v>
      </c>
      <c r="R28" s="88">
        <v>0</v>
      </c>
      <c r="S28" s="116">
        <v>0</v>
      </c>
      <c r="U28" s="115">
        <v>-44</v>
      </c>
      <c r="V28" s="116">
        <v>7.13</v>
      </c>
      <c r="W28">
        <v>0</v>
      </c>
      <c r="X28">
        <v>-44</v>
      </c>
      <c r="Y28">
        <v>0</v>
      </c>
      <c r="Z28">
        <v>7.13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5.88</v>
      </c>
      <c r="N29" s="115">
        <v>0</v>
      </c>
      <c r="O29" s="88">
        <v>-24</v>
      </c>
      <c r="P29" s="88">
        <v>0</v>
      </c>
      <c r="Q29" s="88">
        <v>0</v>
      </c>
      <c r="R29" s="88">
        <v>0</v>
      </c>
      <c r="S29" s="116">
        <v>0</v>
      </c>
      <c r="U29" s="115">
        <v>-24</v>
      </c>
      <c r="V29" s="116">
        <v>5.88</v>
      </c>
      <c r="W29">
        <v>0</v>
      </c>
      <c r="X29">
        <v>-24</v>
      </c>
      <c r="Y29">
        <v>0</v>
      </c>
      <c r="Z29">
        <v>5.88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</v>
      </c>
      <c r="N30" s="115">
        <v>0</v>
      </c>
      <c r="O30" s="88">
        <v>-9</v>
      </c>
      <c r="P30" s="88">
        <v>0</v>
      </c>
      <c r="Q30" s="88">
        <v>0</v>
      </c>
      <c r="R30" s="88">
        <v>0</v>
      </c>
      <c r="S30" s="116">
        <v>0</v>
      </c>
      <c r="U30" s="115">
        <v>-9</v>
      </c>
      <c r="V30" s="116">
        <v>0.1</v>
      </c>
      <c r="W30">
        <v>0</v>
      </c>
      <c r="X30">
        <v>-9</v>
      </c>
      <c r="Y30">
        <v>0</v>
      </c>
      <c r="Z30">
        <v>0.1</v>
      </c>
      <c r="AA30">
        <v>0</v>
      </c>
    </row>
    <row r="31" spans="7:27">
      <c r="G31" t="s">
        <v>73</v>
      </c>
      <c r="H31" s="115">
        <v>38.53</v>
      </c>
      <c r="I31" s="88">
        <v>0</v>
      </c>
      <c r="J31" s="88">
        <v>0</v>
      </c>
      <c r="K31" s="88">
        <v>0</v>
      </c>
      <c r="L31" s="88">
        <v>0</v>
      </c>
      <c r="M31" s="116">
        <v>6.26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44.79</v>
      </c>
      <c r="W31">
        <v>38.53</v>
      </c>
      <c r="X31">
        <v>0</v>
      </c>
      <c r="Y31">
        <v>0</v>
      </c>
      <c r="Z31">
        <v>6.26</v>
      </c>
      <c r="AA31">
        <v>0</v>
      </c>
    </row>
    <row r="32" spans="7:27">
      <c r="G32" t="s">
        <v>74</v>
      </c>
      <c r="H32" s="115">
        <v>12.52</v>
      </c>
      <c r="I32" s="88">
        <v>0</v>
      </c>
      <c r="J32" s="88">
        <v>0</v>
      </c>
      <c r="K32" s="88">
        <v>0</v>
      </c>
      <c r="L32" s="88">
        <v>0</v>
      </c>
      <c r="M32" s="116">
        <v>4.72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17.239999999999998</v>
      </c>
      <c r="W32">
        <v>12.52</v>
      </c>
      <c r="X32">
        <v>0</v>
      </c>
      <c r="Y32">
        <v>0</v>
      </c>
      <c r="Z32">
        <v>4.72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8.77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8.77</v>
      </c>
      <c r="W33">
        <v>0</v>
      </c>
      <c r="X33">
        <v>0</v>
      </c>
      <c r="Y33">
        <v>0</v>
      </c>
      <c r="Z33">
        <v>8.77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3.85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3.85</v>
      </c>
      <c r="W34">
        <v>0</v>
      </c>
      <c r="X34">
        <v>0</v>
      </c>
      <c r="Y34">
        <v>0</v>
      </c>
      <c r="Z34">
        <v>3.85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4.91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4.91</v>
      </c>
      <c r="W35">
        <v>0</v>
      </c>
      <c r="X35">
        <v>0</v>
      </c>
      <c r="Y35">
        <v>0</v>
      </c>
      <c r="Z35">
        <v>4.91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8.19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8.19</v>
      </c>
      <c r="W36">
        <v>0</v>
      </c>
      <c r="X36">
        <v>0</v>
      </c>
      <c r="Y36">
        <v>0</v>
      </c>
      <c r="Z36">
        <v>8.19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0.1</v>
      </c>
      <c r="W37">
        <v>0</v>
      </c>
      <c r="X37">
        <v>0</v>
      </c>
      <c r="Y37">
        <v>0</v>
      </c>
      <c r="Z37">
        <v>0.1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7.03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7.03</v>
      </c>
      <c r="W38">
        <v>0</v>
      </c>
      <c r="X38">
        <v>0</v>
      </c>
      <c r="Y38">
        <v>0</v>
      </c>
      <c r="Z38">
        <v>7.03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8.9600000000000009</v>
      </c>
      <c r="N39" s="115">
        <v>0</v>
      </c>
      <c r="O39" s="88">
        <v>-12</v>
      </c>
      <c r="P39" s="88">
        <v>0</v>
      </c>
      <c r="Q39" s="88">
        <v>0</v>
      </c>
      <c r="R39" s="88">
        <v>0</v>
      </c>
      <c r="S39" s="116">
        <v>0</v>
      </c>
      <c r="U39" s="115">
        <v>-12</v>
      </c>
      <c r="V39" s="116">
        <v>8.9600000000000009</v>
      </c>
      <c r="W39">
        <v>0</v>
      </c>
      <c r="X39">
        <v>-12</v>
      </c>
      <c r="Y39">
        <v>0</v>
      </c>
      <c r="Z39">
        <v>8.9600000000000009</v>
      </c>
      <c r="AA39">
        <v>0</v>
      </c>
    </row>
    <row r="40" spans="7:27">
      <c r="G40" t="s">
        <v>82</v>
      </c>
      <c r="H40" s="115">
        <v>159.9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-2</v>
      </c>
      <c r="P40" s="88">
        <v>0</v>
      </c>
      <c r="Q40" s="88">
        <v>0</v>
      </c>
      <c r="R40" s="88">
        <v>0</v>
      </c>
      <c r="S40" s="116">
        <v>0</v>
      </c>
      <c r="U40" s="115">
        <v>-2</v>
      </c>
      <c r="V40" s="116">
        <v>169.44</v>
      </c>
      <c r="W40">
        <v>159.9</v>
      </c>
      <c r="X40">
        <v>-2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170.5</v>
      </c>
      <c r="I41" s="88">
        <v>0</v>
      </c>
      <c r="J41" s="88">
        <v>0</v>
      </c>
      <c r="K41" s="88">
        <v>0</v>
      </c>
      <c r="L41" s="88">
        <v>0</v>
      </c>
      <c r="M41" s="116">
        <v>5.88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176.38</v>
      </c>
      <c r="W41">
        <v>170.5</v>
      </c>
      <c r="X41">
        <v>0</v>
      </c>
      <c r="Y41">
        <v>0</v>
      </c>
      <c r="Z41">
        <v>5.88</v>
      </c>
      <c r="AA41">
        <v>0</v>
      </c>
    </row>
    <row r="42" spans="7:27">
      <c r="G42" t="s">
        <v>84</v>
      </c>
      <c r="H42" s="115">
        <v>165.68</v>
      </c>
      <c r="I42" s="88">
        <v>0</v>
      </c>
      <c r="J42" s="88">
        <v>0</v>
      </c>
      <c r="K42" s="88">
        <v>0</v>
      </c>
      <c r="L42" s="88">
        <v>0</v>
      </c>
      <c r="M42" s="116">
        <v>6.17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171.85</v>
      </c>
      <c r="W42">
        <v>165.68</v>
      </c>
      <c r="X42">
        <v>0</v>
      </c>
      <c r="Y42">
        <v>0</v>
      </c>
      <c r="Z42">
        <v>6.17</v>
      </c>
      <c r="AA42">
        <v>0</v>
      </c>
    </row>
    <row r="43" spans="7:27">
      <c r="G43" t="s">
        <v>85</v>
      </c>
      <c r="H43" s="115">
        <v>159.91</v>
      </c>
      <c r="I43" s="88">
        <v>0</v>
      </c>
      <c r="J43" s="88">
        <v>0</v>
      </c>
      <c r="K43" s="88">
        <v>0</v>
      </c>
      <c r="L43" s="88">
        <v>0</v>
      </c>
      <c r="M43" s="116">
        <v>5.2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165.11</v>
      </c>
      <c r="W43">
        <v>159.91</v>
      </c>
      <c r="X43">
        <v>0</v>
      </c>
      <c r="Y43">
        <v>0</v>
      </c>
      <c r="Z43">
        <v>5.2</v>
      </c>
      <c r="AA43">
        <v>0</v>
      </c>
    </row>
    <row r="44" spans="7:27">
      <c r="G44" t="s">
        <v>86</v>
      </c>
      <c r="H44" s="115">
        <v>147.38999999999999</v>
      </c>
      <c r="I44" s="88">
        <v>0</v>
      </c>
      <c r="J44" s="88">
        <v>0</v>
      </c>
      <c r="K44" s="88">
        <v>0</v>
      </c>
      <c r="L44" s="88">
        <v>0</v>
      </c>
      <c r="M44" s="116">
        <v>0.48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147.87</v>
      </c>
      <c r="W44">
        <v>147.38999999999999</v>
      </c>
      <c r="X44">
        <v>0</v>
      </c>
      <c r="Y44">
        <v>0</v>
      </c>
      <c r="Z44">
        <v>0.48</v>
      </c>
      <c r="AA44">
        <v>0</v>
      </c>
    </row>
    <row r="45" spans="7:27">
      <c r="G45" t="s">
        <v>87</v>
      </c>
      <c r="H45" s="115">
        <v>145.46</v>
      </c>
      <c r="I45" s="88">
        <v>0</v>
      </c>
      <c r="J45" s="88">
        <v>0</v>
      </c>
      <c r="K45" s="88">
        <v>0</v>
      </c>
      <c r="L45" s="88">
        <v>0</v>
      </c>
      <c r="M45" s="116">
        <v>2.7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148.16</v>
      </c>
      <c r="W45">
        <v>145.46</v>
      </c>
      <c r="X45">
        <v>0</v>
      </c>
      <c r="Y45">
        <v>0</v>
      </c>
      <c r="Z45">
        <v>2.7</v>
      </c>
      <c r="AA45">
        <v>0</v>
      </c>
    </row>
    <row r="46" spans="7:27">
      <c r="G46" t="s">
        <v>88</v>
      </c>
      <c r="H46" s="115">
        <v>145.46</v>
      </c>
      <c r="I46" s="88">
        <v>0</v>
      </c>
      <c r="J46" s="88">
        <v>0</v>
      </c>
      <c r="K46" s="88">
        <v>0</v>
      </c>
      <c r="L46" s="88">
        <v>0</v>
      </c>
      <c r="M46" s="116">
        <v>4.1399999999999997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149.6</v>
      </c>
      <c r="W46">
        <v>145.46</v>
      </c>
      <c r="X46">
        <v>0</v>
      </c>
      <c r="Y46">
        <v>0</v>
      </c>
      <c r="Z46">
        <v>4.1399999999999997</v>
      </c>
      <c r="AA46">
        <v>0</v>
      </c>
    </row>
    <row r="47" spans="7:27">
      <c r="G47" t="s">
        <v>89</v>
      </c>
      <c r="H47" s="115">
        <v>149.31</v>
      </c>
      <c r="I47" s="88">
        <v>0</v>
      </c>
      <c r="J47" s="88">
        <v>0</v>
      </c>
      <c r="K47" s="88">
        <v>0</v>
      </c>
      <c r="L47" s="88">
        <v>0</v>
      </c>
      <c r="M47" s="116">
        <v>7.8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157.11000000000001</v>
      </c>
      <c r="W47">
        <v>149.31</v>
      </c>
      <c r="X47">
        <v>0</v>
      </c>
      <c r="Y47">
        <v>0</v>
      </c>
      <c r="Z47">
        <v>7.8</v>
      </c>
      <c r="AA47">
        <v>0</v>
      </c>
    </row>
    <row r="48" spans="7:27">
      <c r="G48" t="s">
        <v>90</v>
      </c>
      <c r="H48" s="115">
        <v>157.97999999999999</v>
      </c>
      <c r="I48" s="88">
        <v>0</v>
      </c>
      <c r="J48" s="88">
        <v>0</v>
      </c>
      <c r="K48" s="88">
        <v>0</v>
      </c>
      <c r="L48" s="88">
        <v>0</v>
      </c>
      <c r="M48" s="116">
        <v>1.54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159.52000000000001</v>
      </c>
      <c r="W48">
        <v>157.97999999999999</v>
      </c>
      <c r="X48">
        <v>0</v>
      </c>
      <c r="Y48">
        <v>0</v>
      </c>
      <c r="Z48">
        <v>1.54</v>
      </c>
      <c r="AA48">
        <v>0</v>
      </c>
    </row>
    <row r="49" spans="7:27">
      <c r="G49" t="s">
        <v>91</v>
      </c>
      <c r="H49" s="115">
        <v>150.27000000000001</v>
      </c>
      <c r="I49" s="88">
        <v>0</v>
      </c>
      <c r="J49" s="88">
        <v>0</v>
      </c>
      <c r="K49" s="88">
        <v>0</v>
      </c>
      <c r="L49" s="88">
        <v>0</v>
      </c>
      <c r="M49" s="116">
        <v>1.35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151.62</v>
      </c>
      <c r="W49">
        <v>150.27000000000001</v>
      </c>
      <c r="X49">
        <v>0</v>
      </c>
      <c r="Y49">
        <v>0</v>
      </c>
      <c r="Z49">
        <v>1.35</v>
      </c>
      <c r="AA49">
        <v>0</v>
      </c>
    </row>
    <row r="50" spans="7:27">
      <c r="G50" t="s">
        <v>92</v>
      </c>
      <c r="H50" s="115">
        <v>136.78</v>
      </c>
      <c r="I50" s="88">
        <v>0</v>
      </c>
      <c r="J50" s="88">
        <v>0</v>
      </c>
      <c r="K50" s="88">
        <v>0</v>
      </c>
      <c r="L50" s="88">
        <v>0</v>
      </c>
      <c r="M50" s="116">
        <v>5.1100000000000003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141.88999999999999</v>
      </c>
      <c r="W50">
        <v>136.78</v>
      </c>
      <c r="X50">
        <v>0</v>
      </c>
      <c r="Y50">
        <v>0</v>
      </c>
      <c r="Z50">
        <v>5.1100000000000003</v>
      </c>
      <c r="AA50">
        <v>0</v>
      </c>
    </row>
    <row r="51" spans="7:27">
      <c r="G51" t="s">
        <v>93</v>
      </c>
      <c r="H51" s="115">
        <v>100.18</v>
      </c>
      <c r="I51" s="88">
        <v>0</v>
      </c>
      <c r="J51" s="88">
        <v>0</v>
      </c>
      <c r="K51" s="88">
        <v>0</v>
      </c>
      <c r="L51" s="88">
        <v>0</v>
      </c>
      <c r="M51" s="116">
        <v>1.54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101.72</v>
      </c>
      <c r="W51">
        <v>100.18</v>
      </c>
      <c r="X51">
        <v>0</v>
      </c>
      <c r="Y51">
        <v>0</v>
      </c>
      <c r="Z51">
        <v>1.54</v>
      </c>
      <c r="AA51">
        <v>0</v>
      </c>
    </row>
    <row r="52" spans="7:27">
      <c r="G52" t="s">
        <v>94</v>
      </c>
      <c r="H52" s="115">
        <v>109.81</v>
      </c>
      <c r="I52" s="88">
        <v>0</v>
      </c>
      <c r="J52" s="88">
        <v>0</v>
      </c>
      <c r="K52" s="88">
        <v>0</v>
      </c>
      <c r="L52" s="88">
        <v>0</v>
      </c>
      <c r="M52" s="116">
        <v>5.1100000000000003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114.92</v>
      </c>
      <c r="W52">
        <v>109.81</v>
      </c>
      <c r="X52">
        <v>0</v>
      </c>
      <c r="Y52">
        <v>0</v>
      </c>
      <c r="Z52">
        <v>5.1100000000000003</v>
      </c>
      <c r="AA52">
        <v>0</v>
      </c>
    </row>
    <row r="53" spans="7:27">
      <c r="G53" t="s">
        <v>95</v>
      </c>
      <c r="H53" s="115">
        <v>74.180000000000007</v>
      </c>
      <c r="I53" s="88">
        <v>0</v>
      </c>
      <c r="J53" s="88">
        <v>0</v>
      </c>
      <c r="K53" s="88">
        <v>0</v>
      </c>
      <c r="L53" s="88">
        <v>0</v>
      </c>
      <c r="M53" s="116">
        <v>3.85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78.03</v>
      </c>
      <c r="W53">
        <v>74.180000000000007</v>
      </c>
      <c r="X53">
        <v>0</v>
      </c>
      <c r="Y53">
        <v>0</v>
      </c>
      <c r="Z53">
        <v>3.85</v>
      </c>
      <c r="AA53">
        <v>0</v>
      </c>
    </row>
    <row r="54" spans="7:27">
      <c r="G54" t="s">
        <v>96</v>
      </c>
      <c r="H54" s="115">
        <v>61.65</v>
      </c>
      <c r="I54" s="88">
        <v>0</v>
      </c>
      <c r="J54" s="88">
        <v>0</v>
      </c>
      <c r="K54" s="88">
        <v>0</v>
      </c>
      <c r="L54" s="88">
        <v>0</v>
      </c>
      <c r="M54" s="116">
        <v>7.9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69.55</v>
      </c>
      <c r="W54">
        <v>61.65</v>
      </c>
      <c r="X54">
        <v>0</v>
      </c>
      <c r="Y54">
        <v>0</v>
      </c>
      <c r="Z54">
        <v>7.9</v>
      </c>
      <c r="AA54">
        <v>0</v>
      </c>
    </row>
    <row r="55" spans="7:27">
      <c r="G55" t="s">
        <v>97</v>
      </c>
      <c r="H55" s="115">
        <v>45.28</v>
      </c>
      <c r="I55" s="88">
        <v>0</v>
      </c>
      <c r="J55" s="88">
        <v>0</v>
      </c>
      <c r="K55" s="88">
        <v>0</v>
      </c>
      <c r="L55" s="88">
        <v>0</v>
      </c>
      <c r="M55" s="116">
        <v>4.43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49.71</v>
      </c>
      <c r="W55">
        <v>45.28</v>
      </c>
      <c r="X55">
        <v>0</v>
      </c>
      <c r="Y55">
        <v>0</v>
      </c>
      <c r="Z55">
        <v>4.43</v>
      </c>
      <c r="AA55">
        <v>0</v>
      </c>
    </row>
    <row r="56" spans="7:27">
      <c r="G56" t="s">
        <v>98</v>
      </c>
      <c r="H56" s="115">
        <v>27.94</v>
      </c>
      <c r="I56" s="88">
        <v>0</v>
      </c>
      <c r="J56" s="88">
        <v>0</v>
      </c>
      <c r="K56" s="88">
        <v>0</v>
      </c>
      <c r="L56" s="88">
        <v>0</v>
      </c>
      <c r="M56" s="116">
        <v>5.2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33.14</v>
      </c>
      <c r="W56">
        <v>27.94</v>
      </c>
      <c r="X56">
        <v>0</v>
      </c>
      <c r="Y56">
        <v>0</v>
      </c>
      <c r="Z56">
        <v>5.2</v>
      </c>
      <c r="AA56">
        <v>0</v>
      </c>
    </row>
    <row r="57" spans="7:27">
      <c r="G57" t="s">
        <v>99</v>
      </c>
      <c r="H57" s="115">
        <v>32.75</v>
      </c>
      <c r="I57" s="88">
        <v>0</v>
      </c>
      <c r="J57" s="88">
        <v>0</v>
      </c>
      <c r="K57" s="88">
        <v>0</v>
      </c>
      <c r="L57" s="88">
        <v>0</v>
      </c>
      <c r="M57" s="116">
        <v>7.13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39.880000000000003</v>
      </c>
      <c r="W57">
        <v>32.75</v>
      </c>
      <c r="X57">
        <v>0</v>
      </c>
      <c r="Y57">
        <v>0</v>
      </c>
      <c r="Z57">
        <v>7.13</v>
      </c>
      <c r="AA57">
        <v>0</v>
      </c>
    </row>
    <row r="58" spans="7:27">
      <c r="G58" t="s">
        <v>100</v>
      </c>
      <c r="H58" s="115">
        <v>42.39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42.58</v>
      </c>
      <c r="W58">
        <v>42.39</v>
      </c>
      <c r="X58">
        <v>0</v>
      </c>
      <c r="Y58">
        <v>0</v>
      </c>
      <c r="Z58">
        <v>0.19</v>
      </c>
      <c r="AA58">
        <v>0</v>
      </c>
    </row>
    <row r="59" spans="7:27">
      <c r="G59" t="s">
        <v>101</v>
      </c>
      <c r="H59" s="115">
        <v>37.57</v>
      </c>
      <c r="I59" s="88">
        <v>0</v>
      </c>
      <c r="J59" s="88">
        <v>0</v>
      </c>
      <c r="K59" s="88">
        <v>0</v>
      </c>
      <c r="L59" s="88">
        <v>0</v>
      </c>
      <c r="M59" s="116">
        <v>5.2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42.77</v>
      </c>
      <c r="W59">
        <v>37.57</v>
      </c>
      <c r="X59">
        <v>0</v>
      </c>
      <c r="Y59">
        <v>0</v>
      </c>
      <c r="Z59">
        <v>5.2</v>
      </c>
      <c r="AA59">
        <v>0</v>
      </c>
    </row>
    <row r="60" spans="7:27">
      <c r="G60" t="s">
        <v>102</v>
      </c>
      <c r="H60" s="115">
        <v>61.65</v>
      </c>
      <c r="I60" s="88">
        <v>0</v>
      </c>
      <c r="J60" s="88">
        <v>0</v>
      </c>
      <c r="K60" s="88">
        <v>0</v>
      </c>
      <c r="L60" s="88">
        <v>0</v>
      </c>
      <c r="M60" s="116">
        <v>6.17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67.819999999999993</v>
      </c>
      <c r="W60">
        <v>61.65</v>
      </c>
      <c r="X60">
        <v>0</v>
      </c>
      <c r="Y60">
        <v>0</v>
      </c>
      <c r="Z60">
        <v>6.17</v>
      </c>
      <c r="AA60">
        <v>0</v>
      </c>
    </row>
    <row r="61" spans="7:27">
      <c r="G61" t="s">
        <v>103</v>
      </c>
      <c r="H61" s="115">
        <v>76.099999999999994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85.64</v>
      </c>
      <c r="W61">
        <v>76.099999999999994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115">
        <v>94.4</v>
      </c>
      <c r="I62" s="88">
        <v>0</v>
      </c>
      <c r="J62" s="88">
        <v>0</v>
      </c>
      <c r="K62" s="88">
        <v>0</v>
      </c>
      <c r="L62" s="88">
        <v>0</v>
      </c>
      <c r="M62" s="116">
        <v>5.59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99.99</v>
      </c>
      <c r="W62">
        <v>94.4</v>
      </c>
      <c r="X62">
        <v>0</v>
      </c>
      <c r="Y62">
        <v>0</v>
      </c>
      <c r="Z62">
        <v>5.59</v>
      </c>
      <c r="AA62">
        <v>0</v>
      </c>
    </row>
    <row r="63" spans="7:27">
      <c r="G63" t="s">
        <v>105</v>
      </c>
      <c r="H63" s="115">
        <v>121.38</v>
      </c>
      <c r="I63" s="88">
        <v>0</v>
      </c>
      <c r="J63" s="88">
        <v>0</v>
      </c>
      <c r="K63" s="88">
        <v>0</v>
      </c>
      <c r="L63" s="88">
        <v>0</v>
      </c>
      <c r="M63" s="116">
        <v>5.97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127.35</v>
      </c>
      <c r="W63">
        <v>121.38</v>
      </c>
      <c r="X63">
        <v>0</v>
      </c>
      <c r="Y63">
        <v>0</v>
      </c>
      <c r="Z63">
        <v>5.97</v>
      </c>
      <c r="AA63">
        <v>0</v>
      </c>
    </row>
    <row r="64" spans="7:27">
      <c r="G64" t="s">
        <v>106</v>
      </c>
      <c r="H64" s="115">
        <v>145.46</v>
      </c>
      <c r="I64" s="88">
        <v>0</v>
      </c>
      <c r="J64" s="88">
        <v>0</v>
      </c>
      <c r="K64" s="88">
        <v>0</v>
      </c>
      <c r="L64" s="88">
        <v>0</v>
      </c>
      <c r="M64" s="116">
        <v>6.74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152.19999999999999</v>
      </c>
      <c r="W64">
        <v>145.46</v>
      </c>
      <c r="X64">
        <v>0</v>
      </c>
      <c r="Y64">
        <v>0</v>
      </c>
      <c r="Z64">
        <v>6.74</v>
      </c>
      <c r="AA64">
        <v>0</v>
      </c>
    </row>
    <row r="65" spans="7:27">
      <c r="G65" t="s">
        <v>107</v>
      </c>
      <c r="H65" s="115">
        <v>178.21</v>
      </c>
      <c r="I65" s="88">
        <v>0</v>
      </c>
      <c r="J65" s="88">
        <v>0</v>
      </c>
      <c r="K65" s="88">
        <v>0</v>
      </c>
      <c r="L65" s="88">
        <v>0</v>
      </c>
      <c r="M65" s="116">
        <v>0.28999999999999998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178.5</v>
      </c>
      <c r="W65">
        <v>178.21</v>
      </c>
      <c r="X65">
        <v>0</v>
      </c>
      <c r="Y65">
        <v>0</v>
      </c>
      <c r="Z65">
        <v>0.28999999999999998</v>
      </c>
      <c r="AA65">
        <v>0</v>
      </c>
    </row>
    <row r="66" spans="7:27">
      <c r="G66" t="s">
        <v>108</v>
      </c>
      <c r="H66" s="115">
        <v>3.85</v>
      </c>
      <c r="I66" s="88">
        <v>0</v>
      </c>
      <c r="J66" s="88">
        <v>0</v>
      </c>
      <c r="K66" s="88">
        <v>0</v>
      </c>
      <c r="L66" s="88">
        <v>0</v>
      </c>
      <c r="M66" s="116">
        <v>4.92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8.77</v>
      </c>
      <c r="W66">
        <v>3.85</v>
      </c>
      <c r="X66">
        <v>0</v>
      </c>
      <c r="Y66">
        <v>0</v>
      </c>
      <c r="Z66">
        <v>4.92</v>
      </c>
      <c r="AA66">
        <v>0</v>
      </c>
    </row>
    <row r="67" spans="7:27">
      <c r="G67" t="s">
        <v>109</v>
      </c>
      <c r="H67" s="115">
        <v>6.74</v>
      </c>
      <c r="I67" s="88">
        <v>0</v>
      </c>
      <c r="J67" s="88">
        <v>0</v>
      </c>
      <c r="K67" s="88">
        <v>0</v>
      </c>
      <c r="L67" s="88">
        <v>0</v>
      </c>
      <c r="M67" s="116">
        <v>6.55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13.29</v>
      </c>
      <c r="W67">
        <v>6.74</v>
      </c>
      <c r="X67">
        <v>0</v>
      </c>
      <c r="Y67">
        <v>0</v>
      </c>
      <c r="Z67">
        <v>6.55</v>
      </c>
      <c r="AA67">
        <v>0</v>
      </c>
    </row>
    <row r="68" spans="7:27">
      <c r="G68" t="s">
        <v>110</v>
      </c>
      <c r="H68" s="115">
        <v>29.86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39.4</v>
      </c>
      <c r="W68">
        <v>29.86</v>
      </c>
      <c r="X68">
        <v>0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8.48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8.48</v>
      </c>
      <c r="W69">
        <v>0</v>
      </c>
      <c r="X69">
        <v>0</v>
      </c>
      <c r="Y69">
        <v>0</v>
      </c>
      <c r="Z69">
        <v>8.48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7.03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7.03</v>
      </c>
      <c r="W70">
        <v>0</v>
      </c>
      <c r="X70">
        <v>0</v>
      </c>
      <c r="Y70">
        <v>0</v>
      </c>
      <c r="Z70">
        <v>7.03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9.5399999999999991</v>
      </c>
      <c r="W71">
        <v>0</v>
      </c>
      <c r="X71">
        <v>0</v>
      </c>
      <c r="Y71">
        <v>0</v>
      </c>
      <c r="Z71">
        <v>9.5399999999999991</v>
      </c>
      <c r="AA71">
        <v>0</v>
      </c>
    </row>
    <row r="72" spans="7:27">
      <c r="G72" t="s">
        <v>114</v>
      </c>
      <c r="H72" s="115">
        <v>7.7</v>
      </c>
      <c r="I72" s="88">
        <v>0</v>
      </c>
      <c r="J72" s="88">
        <v>0</v>
      </c>
      <c r="K72" s="88">
        <v>0</v>
      </c>
      <c r="L72" s="88">
        <v>0</v>
      </c>
      <c r="M72" s="116">
        <v>0.57999999999999996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8.2799999999999994</v>
      </c>
      <c r="W72">
        <v>7.7</v>
      </c>
      <c r="X72">
        <v>0</v>
      </c>
      <c r="Y72">
        <v>0</v>
      </c>
      <c r="Z72">
        <v>0.57999999999999996</v>
      </c>
      <c r="AA72">
        <v>0</v>
      </c>
    </row>
    <row r="73" spans="7:27">
      <c r="G73" t="s">
        <v>115</v>
      </c>
      <c r="H73" s="115">
        <v>5.78</v>
      </c>
      <c r="I73" s="88">
        <v>38.54</v>
      </c>
      <c r="J73" s="88">
        <v>0</v>
      </c>
      <c r="K73" s="88">
        <v>0</v>
      </c>
      <c r="L73" s="88">
        <v>0</v>
      </c>
      <c r="M73" s="116">
        <v>5.68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50</v>
      </c>
      <c r="W73">
        <v>5.78</v>
      </c>
      <c r="X73">
        <v>38.54</v>
      </c>
      <c r="Y73">
        <v>0</v>
      </c>
      <c r="Z73">
        <v>5.68</v>
      </c>
      <c r="AA73">
        <v>0</v>
      </c>
    </row>
    <row r="74" spans="7:27">
      <c r="G74" t="s">
        <v>116</v>
      </c>
      <c r="H74" s="115">
        <v>11.56</v>
      </c>
      <c r="I74" s="88">
        <v>43.35</v>
      </c>
      <c r="J74" s="88">
        <v>0</v>
      </c>
      <c r="K74" s="88">
        <v>0</v>
      </c>
      <c r="L74" s="88">
        <v>0</v>
      </c>
      <c r="M74" s="116">
        <v>6.26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61.17</v>
      </c>
      <c r="W74">
        <v>11.56</v>
      </c>
      <c r="X74">
        <v>43.35</v>
      </c>
      <c r="Y74">
        <v>0</v>
      </c>
      <c r="Z74">
        <v>6.26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15.22</v>
      </c>
      <c r="K75" s="88">
        <v>3.18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27.94</v>
      </c>
      <c r="W75">
        <v>0</v>
      </c>
      <c r="X75">
        <v>0</v>
      </c>
      <c r="Y75">
        <v>3.18</v>
      </c>
      <c r="Z75">
        <v>9.5399999999999991</v>
      </c>
      <c r="AA75">
        <v>15.22</v>
      </c>
    </row>
    <row r="76" spans="7:27">
      <c r="G76" t="s">
        <v>118</v>
      </c>
      <c r="H76" s="115">
        <v>0</v>
      </c>
      <c r="I76" s="88">
        <v>0</v>
      </c>
      <c r="J76" s="88">
        <v>39.33</v>
      </c>
      <c r="K76" s="88">
        <v>6.8</v>
      </c>
      <c r="L76" s="88">
        <v>0</v>
      </c>
      <c r="M76" s="116">
        <v>5.38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51.51</v>
      </c>
      <c r="W76">
        <v>0</v>
      </c>
      <c r="X76">
        <v>0</v>
      </c>
      <c r="Y76">
        <v>6.8</v>
      </c>
      <c r="Z76">
        <v>5.38</v>
      </c>
      <c r="AA76">
        <v>39.33</v>
      </c>
    </row>
    <row r="77" spans="7:27">
      <c r="G77" t="s">
        <v>119</v>
      </c>
      <c r="H77" s="115">
        <v>0</v>
      </c>
      <c r="I77" s="88">
        <v>0</v>
      </c>
      <c r="J77" s="88">
        <v>24.15</v>
      </c>
      <c r="K77" s="88">
        <v>5.47</v>
      </c>
      <c r="L77" s="88">
        <v>0</v>
      </c>
      <c r="M77" s="116">
        <v>4.3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33.92</v>
      </c>
      <c r="W77">
        <v>0</v>
      </c>
      <c r="X77">
        <v>0</v>
      </c>
      <c r="Y77">
        <v>5.47</v>
      </c>
      <c r="Z77">
        <v>4.3</v>
      </c>
      <c r="AA77">
        <v>24.15</v>
      </c>
    </row>
    <row r="78" spans="7:27">
      <c r="G78" t="s">
        <v>120</v>
      </c>
      <c r="H78" s="115">
        <v>0</v>
      </c>
      <c r="I78" s="88">
        <v>0</v>
      </c>
      <c r="J78" s="88">
        <v>14.42</v>
      </c>
      <c r="K78" s="88">
        <v>1.46</v>
      </c>
      <c r="L78" s="88">
        <v>0</v>
      </c>
      <c r="M78" s="116">
        <v>3.41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19.29</v>
      </c>
      <c r="W78">
        <v>0</v>
      </c>
      <c r="X78">
        <v>0</v>
      </c>
      <c r="Y78">
        <v>1.46</v>
      </c>
      <c r="Z78">
        <v>3.41</v>
      </c>
      <c r="AA78">
        <v>14.42</v>
      </c>
    </row>
    <row r="79" spans="7:27">
      <c r="G79" t="s">
        <v>121</v>
      </c>
      <c r="H79" s="115">
        <v>0</v>
      </c>
      <c r="I79" s="88">
        <v>0</v>
      </c>
      <c r="J79" s="88">
        <v>0.67</v>
      </c>
      <c r="K79" s="88">
        <v>0</v>
      </c>
      <c r="L79" s="88">
        <v>0</v>
      </c>
      <c r="M79" s="116">
        <v>0.68</v>
      </c>
      <c r="N79" s="115">
        <v>0</v>
      </c>
      <c r="O79" s="88">
        <v>-15</v>
      </c>
      <c r="P79" s="88">
        <v>0</v>
      </c>
      <c r="Q79" s="88">
        <v>0</v>
      </c>
      <c r="R79" s="88">
        <v>0</v>
      </c>
      <c r="S79" s="116">
        <v>0</v>
      </c>
      <c r="U79" s="115">
        <v>-15</v>
      </c>
      <c r="V79" s="116">
        <v>1.35</v>
      </c>
      <c r="W79">
        <v>0</v>
      </c>
      <c r="X79">
        <v>-15</v>
      </c>
      <c r="Y79">
        <v>0</v>
      </c>
      <c r="Z79">
        <v>0.68</v>
      </c>
      <c r="AA79">
        <v>0.67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5.0199999999999996</v>
      </c>
      <c r="N80" s="115">
        <v>0</v>
      </c>
      <c r="O80" s="88">
        <v>-25</v>
      </c>
      <c r="P80" s="88">
        <v>0</v>
      </c>
      <c r="Q80" s="88">
        <v>0</v>
      </c>
      <c r="R80" s="88">
        <v>0</v>
      </c>
      <c r="S80" s="116">
        <v>0</v>
      </c>
      <c r="U80" s="115">
        <v>-25</v>
      </c>
      <c r="V80" s="116">
        <v>5.0199999999999996</v>
      </c>
      <c r="W80">
        <v>0</v>
      </c>
      <c r="X80">
        <v>-25</v>
      </c>
      <c r="Y80">
        <v>0</v>
      </c>
      <c r="Z80">
        <v>5.0199999999999996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6.42</v>
      </c>
      <c r="N81" s="115">
        <v>0</v>
      </c>
      <c r="O81" s="88">
        <v>-25</v>
      </c>
      <c r="P81" s="88">
        <v>0</v>
      </c>
      <c r="Q81" s="88">
        <v>0</v>
      </c>
      <c r="R81" s="88">
        <v>0</v>
      </c>
      <c r="S81" s="116">
        <v>0</v>
      </c>
      <c r="U81" s="115">
        <v>-25</v>
      </c>
      <c r="V81" s="116">
        <v>6.42</v>
      </c>
      <c r="W81">
        <v>0</v>
      </c>
      <c r="X81">
        <v>-25</v>
      </c>
      <c r="Y81">
        <v>0</v>
      </c>
      <c r="Z81">
        <v>6.42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-45</v>
      </c>
      <c r="P82" s="88">
        <v>-34</v>
      </c>
      <c r="Q82" s="88">
        <v>0</v>
      </c>
      <c r="R82" s="88">
        <v>0</v>
      </c>
      <c r="S82" s="116">
        <v>0</v>
      </c>
      <c r="U82" s="115">
        <v>-79</v>
      </c>
      <c r="V82" s="116">
        <v>9.5399999999999991</v>
      </c>
      <c r="W82">
        <v>0</v>
      </c>
      <c r="X82">
        <v>-45</v>
      </c>
      <c r="Y82">
        <v>0</v>
      </c>
      <c r="Z82">
        <v>9.5399999999999991</v>
      </c>
      <c r="AA82">
        <v>-34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8.9600000000000009</v>
      </c>
      <c r="N83" s="115">
        <v>0</v>
      </c>
      <c r="O83" s="88">
        <v>-65</v>
      </c>
      <c r="P83" s="88">
        <v>-7</v>
      </c>
      <c r="Q83" s="88">
        <v>0</v>
      </c>
      <c r="R83" s="88">
        <v>0</v>
      </c>
      <c r="S83" s="116">
        <v>0</v>
      </c>
      <c r="U83" s="115">
        <v>-72</v>
      </c>
      <c r="V83" s="116">
        <v>8.9600000000000009</v>
      </c>
      <c r="W83">
        <v>0</v>
      </c>
      <c r="X83">
        <v>-65</v>
      </c>
      <c r="Y83">
        <v>0</v>
      </c>
      <c r="Z83">
        <v>8.9600000000000009</v>
      </c>
      <c r="AA83">
        <v>-7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9.15</v>
      </c>
      <c r="N84" s="115">
        <v>0</v>
      </c>
      <c r="O84" s="88">
        <v>-95</v>
      </c>
      <c r="P84" s="88">
        <v>-56</v>
      </c>
      <c r="Q84" s="88">
        <v>0</v>
      </c>
      <c r="R84" s="88">
        <v>0</v>
      </c>
      <c r="S84" s="116">
        <v>0</v>
      </c>
      <c r="U84" s="115">
        <v>-151</v>
      </c>
      <c r="V84" s="116">
        <v>9.15</v>
      </c>
      <c r="W84">
        <v>0</v>
      </c>
      <c r="X84">
        <v>-95</v>
      </c>
      <c r="Y84">
        <v>0</v>
      </c>
      <c r="Z84">
        <v>9.15</v>
      </c>
      <c r="AA84">
        <v>-56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-110</v>
      </c>
      <c r="P85" s="88">
        <v>-91</v>
      </c>
      <c r="Q85" s="88">
        <v>0</v>
      </c>
      <c r="R85" s="88">
        <v>0</v>
      </c>
      <c r="S85" s="116">
        <v>0</v>
      </c>
      <c r="U85" s="115">
        <v>-201</v>
      </c>
      <c r="V85" s="116">
        <v>9.5399999999999991</v>
      </c>
      <c r="W85">
        <v>0</v>
      </c>
      <c r="X85">
        <v>-110</v>
      </c>
      <c r="Y85">
        <v>0</v>
      </c>
      <c r="Z85">
        <v>9.5399999999999991</v>
      </c>
      <c r="AA85">
        <v>-91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1.35</v>
      </c>
      <c r="N86" s="115">
        <v>0</v>
      </c>
      <c r="O86" s="88">
        <v>-130</v>
      </c>
      <c r="P86" s="88">
        <v>0</v>
      </c>
      <c r="Q86" s="88">
        <v>0</v>
      </c>
      <c r="R86" s="88">
        <v>0</v>
      </c>
      <c r="S86" s="116">
        <v>0</v>
      </c>
      <c r="U86" s="115">
        <v>-130</v>
      </c>
      <c r="V86" s="116">
        <v>1.35</v>
      </c>
      <c r="W86">
        <v>0</v>
      </c>
      <c r="X86">
        <v>-130</v>
      </c>
      <c r="Y86">
        <v>0</v>
      </c>
      <c r="Z86">
        <v>1.35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8.86</v>
      </c>
      <c r="N87" s="115">
        <v>0</v>
      </c>
      <c r="O87" s="88">
        <v>-135.28</v>
      </c>
      <c r="P87" s="88">
        <v>0</v>
      </c>
      <c r="Q87" s="88">
        <v>0</v>
      </c>
      <c r="R87" s="88">
        <v>0</v>
      </c>
      <c r="S87" s="116">
        <v>0</v>
      </c>
      <c r="U87" s="115">
        <v>-135.28</v>
      </c>
      <c r="V87" s="116">
        <v>8.86</v>
      </c>
      <c r="W87">
        <v>0</v>
      </c>
      <c r="X87">
        <v>-135.28</v>
      </c>
      <c r="Y87">
        <v>0</v>
      </c>
      <c r="Z87">
        <v>8.86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7.32</v>
      </c>
      <c r="N88" s="115">
        <v>0</v>
      </c>
      <c r="O88" s="88">
        <v>-139</v>
      </c>
      <c r="P88" s="88">
        <v>-34.9</v>
      </c>
      <c r="Q88" s="88">
        <v>0</v>
      </c>
      <c r="R88" s="88">
        <v>0</v>
      </c>
      <c r="S88" s="116">
        <v>0</v>
      </c>
      <c r="U88" s="115">
        <v>-173.9</v>
      </c>
      <c r="V88" s="116">
        <v>7.32</v>
      </c>
      <c r="W88">
        <v>0</v>
      </c>
      <c r="X88">
        <v>-139</v>
      </c>
      <c r="Y88">
        <v>0</v>
      </c>
      <c r="Z88">
        <v>7.32</v>
      </c>
      <c r="AA88">
        <v>-34.9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-144</v>
      </c>
      <c r="P89" s="88">
        <v>-59</v>
      </c>
      <c r="Q89" s="88">
        <v>0</v>
      </c>
      <c r="R89" s="88">
        <v>0</v>
      </c>
      <c r="S89" s="116">
        <v>0</v>
      </c>
      <c r="U89" s="115">
        <v>-203</v>
      </c>
      <c r="V89" s="116">
        <v>9.5399999999999991</v>
      </c>
      <c r="W89">
        <v>0</v>
      </c>
      <c r="X89">
        <v>-144</v>
      </c>
      <c r="Y89">
        <v>0</v>
      </c>
      <c r="Z89">
        <v>9.5399999999999991</v>
      </c>
      <c r="AA89">
        <v>-59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3.66</v>
      </c>
      <c r="N90" s="115">
        <v>0</v>
      </c>
      <c r="O90" s="88">
        <v>-149</v>
      </c>
      <c r="P90" s="88">
        <v>0</v>
      </c>
      <c r="Q90" s="88">
        <v>0</v>
      </c>
      <c r="R90" s="88">
        <v>0</v>
      </c>
      <c r="S90" s="116">
        <v>0</v>
      </c>
      <c r="U90" s="115">
        <v>-149</v>
      </c>
      <c r="V90" s="116">
        <v>3.66</v>
      </c>
      <c r="W90">
        <v>0</v>
      </c>
      <c r="X90">
        <v>-149</v>
      </c>
      <c r="Y90">
        <v>0</v>
      </c>
      <c r="Z90">
        <v>3.66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3.56</v>
      </c>
      <c r="N91" s="115">
        <v>0</v>
      </c>
      <c r="O91" s="88">
        <v>-110</v>
      </c>
      <c r="P91" s="88">
        <v>0</v>
      </c>
      <c r="Q91" s="88">
        <v>0</v>
      </c>
      <c r="R91" s="88">
        <v>0</v>
      </c>
      <c r="S91" s="116">
        <v>0</v>
      </c>
      <c r="U91" s="115">
        <v>-110</v>
      </c>
      <c r="V91" s="116">
        <v>3.56</v>
      </c>
      <c r="W91">
        <v>0</v>
      </c>
      <c r="X91">
        <v>-110</v>
      </c>
      <c r="Y91">
        <v>0</v>
      </c>
      <c r="Z91">
        <v>3.56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3.47</v>
      </c>
      <c r="N92" s="115">
        <v>0</v>
      </c>
      <c r="O92" s="88">
        <v>-84</v>
      </c>
      <c r="P92" s="88">
        <v>0</v>
      </c>
      <c r="Q92" s="88">
        <v>0</v>
      </c>
      <c r="R92" s="88">
        <v>0</v>
      </c>
      <c r="S92" s="116">
        <v>0</v>
      </c>
      <c r="U92" s="115">
        <v>-84</v>
      </c>
      <c r="V92" s="116">
        <v>3.47</v>
      </c>
      <c r="W92">
        <v>0</v>
      </c>
      <c r="X92">
        <v>-84</v>
      </c>
      <c r="Y92">
        <v>0</v>
      </c>
      <c r="Z92">
        <v>3.47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0.19</v>
      </c>
      <c r="N93" s="115">
        <v>0</v>
      </c>
      <c r="O93" s="88">
        <v>-84</v>
      </c>
      <c r="P93" s="88">
        <v>0</v>
      </c>
      <c r="Q93" s="88">
        <v>0</v>
      </c>
      <c r="R93" s="88">
        <v>0</v>
      </c>
      <c r="S93" s="116">
        <v>0</v>
      </c>
      <c r="U93" s="115">
        <v>-84</v>
      </c>
      <c r="V93" s="116">
        <v>0.19</v>
      </c>
      <c r="W93">
        <v>0</v>
      </c>
      <c r="X93">
        <v>-84</v>
      </c>
      <c r="Y93">
        <v>0</v>
      </c>
      <c r="Z93">
        <v>0.19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6.17</v>
      </c>
      <c r="N94" s="115">
        <v>0</v>
      </c>
      <c r="O94" s="88">
        <v>-13</v>
      </c>
      <c r="P94" s="88">
        <v>0</v>
      </c>
      <c r="Q94" s="88">
        <v>0</v>
      </c>
      <c r="R94" s="88">
        <v>0</v>
      </c>
      <c r="S94" s="116">
        <v>0</v>
      </c>
      <c r="U94" s="115">
        <v>-13</v>
      </c>
      <c r="V94" s="116">
        <v>6.17</v>
      </c>
      <c r="W94">
        <v>0</v>
      </c>
      <c r="X94">
        <v>-13</v>
      </c>
      <c r="Y94">
        <v>0</v>
      </c>
      <c r="Z94">
        <v>6.17</v>
      </c>
      <c r="AA94">
        <v>0</v>
      </c>
    </row>
    <row r="95" spans="7:27">
      <c r="G95" t="s">
        <v>137</v>
      </c>
      <c r="H95" s="115">
        <v>26.97</v>
      </c>
      <c r="I95" s="88">
        <v>0</v>
      </c>
      <c r="J95" s="88">
        <v>0</v>
      </c>
      <c r="K95" s="88">
        <v>0</v>
      </c>
      <c r="L95" s="88">
        <v>0</v>
      </c>
      <c r="M95" s="116">
        <v>3.47</v>
      </c>
      <c r="N95" s="115">
        <v>0</v>
      </c>
      <c r="O95" s="88">
        <v>-13</v>
      </c>
      <c r="P95" s="88">
        <v>0</v>
      </c>
      <c r="Q95" s="88">
        <v>0</v>
      </c>
      <c r="R95" s="88">
        <v>0</v>
      </c>
      <c r="S95" s="116">
        <v>0</v>
      </c>
      <c r="U95" s="115">
        <v>-13</v>
      </c>
      <c r="V95" s="116">
        <v>30.44</v>
      </c>
      <c r="W95">
        <v>26.97</v>
      </c>
      <c r="X95">
        <v>-13</v>
      </c>
      <c r="Y95">
        <v>0</v>
      </c>
      <c r="Z95">
        <v>3.47</v>
      </c>
      <c r="AA95">
        <v>0</v>
      </c>
    </row>
    <row r="96" spans="7:27">
      <c r="G96" t="s">
        <v>138</v>
      </c>
      <c r="H96" s="115">
        <v>24.09</v>
      </c>
      <c r="I96" s="88">
        <v>0</v>
      </c>
      <c r="J96" s="88">
        <v>0</v>
      </c>
      <c r="K96" s="88">
        <v>0</v>
      </c>
      <c r="L96" s="88">
        <v>0</v>
      </c>
      <c r="M96" s="116">
        <v>1.73</v>
      </c>
      <c r="N96" s="115">
        <v>0</v>
      </c>
      <c r="O96" s="88">
        <v>-8</v>
      </c>
      <c r="P96" s="88">
        <v>0</v>
      </c>
      <c r="Q96" s="88">
        <v>0</v>
      </c>
      <c r="R96" s="88">
        <v>0</v>
      </c>
      <c r="S96" s="116">
        <v>0</v>
      </c>
      <c r="U96" s="115">
        <v>-8</v>
      </c>
      <c r="V96" s="116">
        <v>25.82</v>
      </c>
      <c r="W96">
        <v>24.09</v>
      </c>
      <c r="X96">
        <v>-8</v>
      </c>
      <c r="Y96">
        <v>0</v>
      </c>
      <c r="Z96">
        <v>1.73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1.54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1.54</v>
      </c>
      <c r="W97">
        <v>0</v>
      </c>
      <c r="X97">
        <v>0</v>
      </c>
      <c r="Y97">
        <v>0</v>
      </c>
      <c r="Z97">
        <v>1.54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-7</v>
      </c>
      <c r="P98" s="88">
        <v>0</v>
      </c>
      <c r="Q98" s="88">
        <v>0</v>
      </c>
      <c r="R98" s="88">
        <v>0</v>
      </c>
      <c r="S98" s="116">
        <v>0</v>
      </c>
      <c r="U98" s="115">
        <v>-7</v>
      </c>
      <c r="V98" s="116">
        <v>0.28999999999999998</v>
      </c>
      <c r="W98">
        <v>0</v>
      </c>
      <c r="X98">
        <v>-7</v>
      </c>
      <c r="Y98">
        <v>0</v>
      </c>
      <c r="Z98">
        <v>0.28999999999999998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0.78334999999999999</v>
      </c>
      <c r="I99" s="111">
        <f t="shared" ref="I99:BQ99" si="1">SUM(I3:I98)/4000</f>
        <v>2.0472500000000001E-2</v>
      </c>
      <c r="J99" s="111">
        <f t="shared" si="1"/>
        <v>2.34475E-2</v>
      </c>
      <c r="K99" s="111">
        <f t="shared" si="1"/>
        <v>4.2275000000000004E-3</v>
      </c>
      <c r="L99" s="111">
        <f t="shared" si="1"/>
        <v>0</v>
      </c>
      <c r="M99" s="111">
        <f t="shared" si="1"/>
        <v>0.10587000000000003</v>
      </c>
      <c r="N99" s="110">
        <f t="shared" si="1"/>
        <v>0</v>
      </c>
      <c r="O99" s="111">
        <f t="shared" si="1"/>
        <v>-0.61204250000000004</v>
      </c>
      <c r="P99" s="111">
        <f t="shared" si="1"/>
        <v>-7.0474999999999996E-2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-0.68251749999999989</v>
      </c>
      <c r="V99" s="112">
        <f t="shared" si="1"/>
        <v>0.93736750000000002</v>
      </c>
      <c r="W99">
        <f t="shared" si="1"/>
        <v>0.78334999999999999</v>
      </c>
      <c r="X99">
        <f t="shared" si="1"/>
        <v>-0.59156999999999993</v>
      </c>
      <c r="Y99">
        <f t="shared" si="1"/>
        <v>4.2275000000000004E-3</v>
      </c>
      <c r="Z99">
        <f t="shared" si="1"/>
        <v>0.10587000000000003</v>
      </c>
      <c r="AA99">
        <f t="shared" si="1"/>
        <v>-4.7027500000000007E-2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487</v>
      </c>
      <c r="X1" t="s">
        <v>488</v>
      </c>
      <c r="Y1" t="s">
        <v>488</v>
      </c>
      <c r="Z1" t="s">
        <v>489</v>
      </c>
      <c r="AA1" t="s">
        <v>490</v>
      </c>
      <c r="AB1" t="s">
        <v>491</v>
      </c>
      <c r="AC1" t="s">
        <v>492</v>
      </c>
      <c r="AD1" t="s">
        <v>492</v>
      </c>
      <c r="AE1" t="s">
        <v>493</v>
      </c>
      <c r="AF1" t="s">
        <v>494</v>
      </c>
      <c r="AG1" t="s">
        <v>495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496</v>
      </c>
      <c r="AO1" t="s">
        <v>496</v>
      </c>
      <c r="AP1" t="s">
        <v>496</v>
      </c>
      <c r="AQ1" t="s">
        <v>497</v>
      </c>
      <c r="AR1" t="s">
        <v>497</v>
      </c>
      <c r="AS1" t="s">
        <v>497</v>
      </c>
      <c r="AT1" t="s">
        <v>497</v>
      </c>
      <c r="AU1" t="s">
        <v>497</v>
      </c>
      <c r="AV1" t="s">
        <v>497</v>
      </c>
      <c r="AW1" t="s">
        <v>497</v>
      </c>
      <c r="AX1" t="s">
        <v>497</v>
      </c>
      <c r="AY1" t="s">
        <v>497</v>
      </c>
      <c r="AZ1" t="s">
        <v>497</v>
      </c>
      <c r="BA1" t="s">
        <v>497</v>
      </c>
      <c r="BB1" t="s">
        <v>497</v>
      </c>
      <c r="BC1" t="s">
        <v>497</v>
      </c>
      <c r="BD1" t="s">
        <v>498</v>
      </c>
      <c r="BE1" t="s">
        <v>499</v>
      </c>
      <c r="BF1" t="s">
        <v>149</v>
      </c>
      <c r="BG1" t="s">
        <v>149</v>
      </c>
      <c r="BH1" t="s">
        <v>150</v>
      </c>
      <c r="BI1" t="s">
        <v>150</v>
      </c>
      <c r="BJ1" t="s">
        <v>150</v>
      </c>
      <c r="BK1" t="s">
        <v>150</v>
      </c>
      <c r="BL1" t="s">
        <v>502</v>
      </c>
      <c r="BM1" t="s">
        <v>502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44854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404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149</v>
      </c>
      <c r="BF2" t="s">
        <v>500</v>
      </c>
      <c r="BG2" t="s">
        <v>500</v>
      </c>
      <c r="BH2" t="s">
        <v>500</v>
      </c>
      <c r="BI2" t="s">
        <v>500</v>
      </c>
      <c r="BJ2" t="s">
        <v>493</v>
      </c>
      <c r="BK2" t="s">
        <v>501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271.48</v>
      </c>
      <c r="I3" s="95">
        <v>55.27</v>
      </c>
      <c r="J3" s="95">
        <v>7.47</v>
      </c>
      <c r="K3" s="95">
        <v>0.96</v>
      </c>
      <c r="L3" s="95">
        <v>6.74</v>
      </c>
      <c r="M3" s="114">
        <v>0</v>
      </c>
      <c r="N3" s="113">
        <v>224.33</v>
      </c>
      <c r="O3" s="95">
        <v>160.20999999999998</v>
      </c>
      <c r="P3" s="95">
        <v>0</v>
      </c>
      <c r="Q3" s="95">
        <v>0</v>
      </c>
      <c r="R3" s="95">
        <v>0</v>
      </c>
      <c r="S3" s="114">
        <v>0</v>
      </c>
      <c r="W3">
        <v>6.92</v>
      </c>
      <c r="X3">
        <v>2.09</v>
      </c>
      <c r="Y3">
        <v>24.41</v>
      </c>
      <c r="Z3">
        <v>0.96</v>
      </c>
      <c r="AA3">
        <v>0.63</v>
      </c>
      <c r="AB3">
        <v>17.34</v>
      </c>
      <c r="AC3">
        <v>14.45</v>
      </c>
      <c r="AD3">
        <v>14.45</v>
      </c>
      <c r="AE3">
        <v>24.08</v>
      </c>
      <c r="AF3">
        <v>20.23</v>
      </c>
      <c r="AG3">
        <v>6.74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30.83</v>
      </c>
      <c r="BE3">
        <v>163.76</v>
      </c>
      <c r="BF3">
        <v>0</v>
      </c>
      <c r="BG3">
        <v>224.33</v>
      </c>
      <c r="BH3">
        <v>75.209999999999994</v>
      </c>
      <c r="BI3">
        <v>0</v>
      </c>
      <c r="BJ3">
        <v>30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271.48</v>
      </c>
      <c r="I4" s="88">
        <v>55.27</v>
      </c>
      <c r="J4" s="88">
        <v>7.47</v>
      </c>
      <c r="K4" s="88">
        <v>0.96</v>
      </c>
      <c r="L4" s="88">
        <v>6.74</v>
      </c>
      <c r="M4" s="116">
        <v>0</v>
      </c>
      <c r="N4" s="115">
        <v>224.33</v>
      </c>
      <c r="O4" s="88">
        <v>160.20999999999998</v>
      </c>
      <c r="P4" s="88">
        <v>0</v>
      </c>
      <c r="Q4" s="88">
        <v>0</v>
      </c>
      <c r="R4" s="88">
        <v>0</v>
      </c>
      <c r="S4" s="116">
        <v>0</v>
      </c>
      <c r="W4">
        <v>6.92</v>
      </c>
      <c r="X4">
        <v>2.09</v>
      </c>
      <c r="Y4">
        <v>24.41</v>
      </c>
      <c r="Z4">
        <v>0.96</v>
      </c>
      <c r="AA4">
        <v>0.63</v>
      </c>
      <c r="AB4">
        <v>17.34</v>
      </c>
      <c r="AC4">
        <v>14.45</v>
      </c>
      <c r="AD4">
        <v>14.45</v>
      </c>
      <c r="AE4">
        <v>24.08</v>
      </c>
      <c r="AF4">
        <v>20.23</v>
      </c>
      <c r="AG4">
        <v>6.74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30.83</v>
      </c>
      <c r="BE4">
        <v>163.76</v>
      </c>
      <c r="BF4">
        <v>0</v>
      </c>
      <c r="BG4">
        <v>224.33</v>
      </c>
      <c r="BH4">
        <v>75.209999999999994</v>
      </c>
      <c r="BI4">
        <v>0</v>
      </c>
      <c r="BJ4">
        <v>30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271.48</v>
      </c>
      <c r="I5" s="88">
        <v>55.27</v>
      </c>
      <c r="J5" s="88">
        <v>7.47</v>
      </c>
      <c r="K5" s="88">
        <v>0.96</v>
      </c>
      <c r="L5" s="88">
        <v>6.74</v>
      </c>
      <c r="M5" s="116">
        <v>0</v>
      </c>
      <c r="N5" s="115">
        <v>224.33</v>
      </c>
      <c r="O5" s="88">
        <v>160.20999999999998</v>
      </c>
      <c r="P5" s="88">
        <v>0</v>
      </c>
      <c r="Q5" s="88">
        <v>0</v>
      </c>
      <c r="R5" s="88">
        <v>0</v>
      </c>
      <c r="S5" s="116">
        <v>0</v>
      </c>
      <c r="W5">
        <v>6.92</v>
      </c>
      <c r="X5">
        <v>2.09</v>
      </c>
      <c r="Y5">
        <v>24.41</v>
      </c>
      <c r="Z5">
        <v>0.96</v>
      </c>
      <c r="AA5">
        <v>0.63</v>
      </c>
      <c r="AB5">
        <v>17.34</v>
      </c>
      <c r="AC5">
        <v>14.45</v>
      </c>
      <c r="AD5">
        <v>14.45</v>
      </c>
      <c r="AE5">
        <v>24.08</v>
      </c>
      <c r="AF5">
        <v>20.23</v>
      </c>
      <c r="AG5">
        <v>6.74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30.83</v>
      </c>
      <c r="BE5">
        <v>163.76</v>
      </c>
      <c r="BF5">
        <v>0</v>
      </c>
      <c r="BG5">
        <v>224.33</v>
      </c>
      <c r="BH5">
        <v>75.209999999999994</v>
      </c>
      <c r="BI5">
        <v>0</v>
      </c>
      <c r="BJ5">
        <v>30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271.48</v>
      </c>
      <c r="I6" s="88">
        <v>55.27</v>
      </c>
      <c r="J6" s="88">
        <v>7.47</v>
      </c>
      <c r="K6" s="88">
        <v>0.96</v>
      </c>
      <c r="L6" s="88">
        <v>6.74</v>
      </c>
      <c r="M6" s="116">
        <v>0</v>
      </c>
      <c r="N6" s="115">
        <v>224.33</v>
      </c>
      <c r="O6" s="88">
        <v>160.20999999999998</v>
      </c>
      <c r="P6" s="88">
        <v>0</v>
      </c>
      <c r="Q6" s="88">
        <v>0</v>
      </c>
      <c r="R6" s="88">
        <v>0</v>
      </c>
      <c r="S6" s="116">
        <v>0</v>
      </c>
      <c r="W6">
        <v>6.92</v>
      </c>
      <c r="X6">
        <v>2.09</v>
      </c>
      <c r="Y6">
        <v>24.41</v>
      </c>
      <c r="Z6">
        <v>0.96</v>
      </c>
      <c r="AA6">
        <v>0.63</v>
      </c>
      <c r="AB6">
        <v>17.34</v>
      </c>
      <c r="AC6">
        <v>14.45</v>
      </c>
      <c r="AD6">
        <v>14.45</v>
      </c>
      <c r="AE6">
        <v>24.08</v>
      </c>
      <c r="AF6">
        <v>20.23</v>
      </c>
      <c r="AG6">
        <v>6.74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30.83</v>
      </c>
      <c r="BE6">
        <v>163.76</v>
      </c>
      <c r="BF6">
        <v>0</v>
      </c>
      <c r="BG6">
        <v>224.33</v>
      </c>
      <c r="BH6">
        <v>75.209999999999994</v>
      </c>
      <c r="BI6">
        <v>0</v>
      </c>
      <c r="BJ6">
        <v>30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268.37</v>
      </c>
      <c r="I7" s="88">
        <v>55.27</v>
      </c>
      <c r="J7" s="88">
        <v>7.37</v>
      </c>
      <c r="K7" s="88">
        <v>0.96</v>
      </c>
      <c r="L7" s="88">
        <v>6.74</v>
      </c>
      <c r="M7" s="116">
        <v>0</v>
      </c>
      <c r="N7" s="115">
        <v>224.33</v>
      </c>
      <c r="O7" s="88">
        <v>185.20999999999998</v>
      </c>
      <c r="P7" s="88">
        <v>0</v>
      </c>
      <c r="Q7" s="88">
        <v>0</v>
      </c>
      <c r="R7" s="88">
        <v>0</v>
      </c>
      <c r="S7" s="116">
        <v>0</v>
      </c>
      <c r="W7">
        <v>6.82</v>
      </c>
      <c r="X7">
        <v>2.09</v>
      </c>
      <c r="Y7">
        <v>24.41</v>
      </c>
      <c r="Z7">
        <v>0.96</v>
      </c>
      <c r="AA7">
        <v>0.57999999999999996</v>
      </c>
      <c r="AB7">
        <v>14.45</v>
      </c>
      <c r="AC7">
        <v>14.45</v>
      </c>
      <c r="AD7">
        <v>14.45</v>
      </c>
      <c r="AE7">
        <v>24.08</v>
      </c>
      <c r="AF7">
        <v>20.23</v>
      </c>
      <c r="AG7">
        <v>6.74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30.83</v>
      </c>
      <c r="BE7">
        <v>163.76</v>
      </c>
      <c r="BF7">
        <v>0</v>
      </c>
      <c r="BG7">
        <v>224.33</v>
      </c>
      <c r="BH7">
        <v>75.209999999999994</v>
      </c>
      <c r="BI7">
        <v>0</v>
      </c>
      <c r="BJ7">
        <v>55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256.81</v>
      </c>
      <c r="I8" s="88">
        <v>55.27</v>
      </c>
      <c r="J8" s="88">
        <v>7.37</v>
      </c>
      <c r="K8" s="88">
        <v>0.96</v>
      </c>
      <c r="L8" s="88">
        <v>6.74</v>
      </c>
      <c r="M8" s="116">
        <v>0</v>
      </c>
      <c r="N8" s="115">
        <v>224.33</v>
      </c>
      <c r="O8" s="88">
        <v>195.20999999999998</v>
      </c>
      <c r="P8" s="88">
        <v>0</v>
      </c>
      <c r="Q8" s="88">
        <v>0</v>
      </c>
      <c r="R8" s="88">
        <v>0</v>
      </c>
      <c r="S8" s="116">
        <v>0</v>
      </c>
      <c r="W8">
        <v>6.82</v>
      </c>
      <c r="X8">
        <v>2.09</v>
      </c>
      <c r="Y8">
        <v>24.41</v>
      </c>
      <c r="Z8">
        <v>0.96</v>
      </c>
      <c r="AA8">
        <v>0.57999999999999996</v>
      </c>
      <c r="AB8">
        <v>2.89</v>
      </c>
      <c r="AC8">
        <v>14.45</v>
      </c>
      <c r="AD8">
        <v>14.45</v>
      </c>
      <c r="AE8">
        <v>24.08</v>
      </c>
      <c r="AF8">
        <v>20.23</v>
      </c>
      <c r="AG8">
        <v>6.74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30.83</v>
      </c>
      <c r="BE8">
        <v>163.76</v>
      </c>
      <c r="BF8">
        <v>0</v>
      </c>
      <c r="BG8">
        <v>224.33</v>
      </c>
      <c r="BH8">
        <v>75.209999999999994</v>
      </c>
      <c r="BI8">
        <v>0</v>
      </c>
      <c r="BJ8">
        <v>65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260.65999999999997</v>
      </c>
      <c r="I9" s="88">
        <v>55.27</v>
      </c>
      <c r="J9" s="88">
        <v>7.37</v>
      </c>
      <c r="K9" s="88">
        <v>0.96</v>
      </c>
      <c r="L9" s="88">
        <v>6.74</v>
      </c>
      <c r="M9" s="116">
        <v>0</v>
      </c>
      <c r="N9" s="115">
        <v>224.33</v>
      </c>
      <c r="O9" s="88">
        <v>195.20999999999998</v>
      </c>
      <c r="P9" s="88">
        <v>0</v>
      </c>
      <c r="Q9" s="88">
        <v>0</v>
      </c>
      <c r="R9" s="88">
        <v>0</v>
      </c>
      <c r="S9" s="116">
        <v>0</v>
      </c>
      <c r="W9">
        <v>6.82</v>
      </c>
      <c r="X9">
        <v>2.09</v>
      </c>
      <c r="Y9">
        <v>24.41</v>
      </c>
      <c r="Z9">
        <v>0.96</v>
      </c>
      <c r="AA9">
        <v>0.57999999999999996</v>
      </c>
      <c r="AB9">
        <v>6.74</v>
      </c>
      <c r="AC9">
        <v>14.45</v>
      </c>
      <c r="AD9">
        <v>14.45</v>
      </c>
      <c r="AE9">
        <v>24.08</v>
      </c>
      <c r="AF9">
        <v>20.23</v>
      </c>
      <c r="AG9">
        <v>6.74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30.83</v>
      </c>
      <c r="BE9">
        <v>163.76</v>
      </c>
      <c r="BF9">
        <v>0</v>
      </c>
      <c r="BG9">
        <v>224.33</v>
      </c>
      <c r="BH9">
        <v>75.209999999999994</v>
      </c>
      <c r="BI9">
        <v>0</v>
      </c>
      <c r="BJ9">
        <v>65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253.92</v>
      </c>
      <c r="I10" s="88">
        <v>55.27</v>
      </c>
      <c r="J10" s="88">
        <v>7.37</v>
      </c>
      <c r="K10" s="88">
        <v>0.96</v>
      </c>
      <c r="L10" s="88">
        <v>6.74</v>
      </c>
      <c r="M10" s="116">
        <v>0</v>
      </c>
      <c r="N10" s="115">
        <v>224.33</v>
      </c>
      <c r="O10" s="88">
        <v>195.20999999999998</v>
      </c>
      <c r="P10" s="88">
        <v>0</v>
      </c>
      <c r="Q10" s="88">
        <v>0</v>
      </c>
      <c r="R10" s="88">
        <v>0</v>
      </c>
      <c r="S10" s="116">
        <v>0</v>
      </c>
      <c r="W10">
        <v>6.82</v>
      </c>
      <c r="X10">
        <v>2.09</v>
      </c>
      <c r="Y10">
        <v>24.41</v>
      </c>
      <c r="Z10">
        <v>0.96</v>
      </c>
      <c r="AA10">
        <v>0.57999999999999996</v>
      </c>
      <c r="AB10">
        <v>0</v>
      </c>
      <c r="AC10">
        <v>14.45</v>
      </c>
      <c r="AD10">
        <v>14.45</v>
      </c>
      <c r="AE10">
        <v>24.08</v>
      </c>
      <c r="AF10">
        <v>20.23</v>
      </c>
      <c r="AG10">
        <v>6.74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30.83</v>
      </c>
      <c r="BE10">
        <v>163.76</v>
      </c>
      <c r="BF10">
        <v>0</v>
      </c>
      <c r="BG10">
        <v>224.33</v>
      </c>
      <c r="BH10">
        <v>75.209999999999994</v>
      </c>
      <c r="BI10">
        <v>0</v>
      </c>
      <c r="BJ10">
        <v>65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223.1</v>
      </c>
      <c r="I11" s="88">
        <v>55.27</v>
      </c>
      <c r="J11" s="88">
        <v>7.37</v>
      </c>
      <c r="K11" s="88">
        <v>0.96</v>
      </c>
      <c r="L11" s="88">
        <v>6.74</v>
      </c>
      <c r="M11" s="116">
        <v>0</v>
      </c>
      <c r="N11" s="115">
        <v>224.33</v>
      </c>
      <c r="O11" s="88">
        <v>195.20999999999998</v>
      </c>
      <c r="P11" s="88">
        <v>0</v>
      </c>
      <c r="Q11" s="88">
        <v>0</v>
      </c>
      <c r="R11" s="88">
        <v>0</v>
      </c>
      <c r="S11" s="116">
        <v>0</v>
      </c>
      <c r="W11">
        <v>6.82</v>
      </c>
      <c r="X11">
        <v>2.09</v>
      </c>
      <c r="Y11">
        <v>24.41</v>
      </c>
      <c r="Z11">
        <v>0.96</v>
      </c>
      <c r="AA11">
        <v>0.57999999999999996</v>
      </c>
      <c r="AB11">
        <v>17.34</v>
      </c>
      <c r="AC11">
        <v>14.45</v>
      </c>
      <c r="AD11">
        <v>14.45</v>
      </c>
      <c r="AE11">
        <v>24.08</v>
      </c>
      <c r="AF11">
        <v>20.23</v>
      </c>
      <c r="AG11">
        <v>6.74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30.83</v>
      </c>
      <c r="BE11">
        <v>115.6</v>
      </c>
      <c r="BF11">
        <v>0</v>
      </c>
      <c r="BG11">
        <v>224.33</v>
      </c>
      <c r="BH11">
        <v>75.209999999999994</v>
      </c>
      <c r="BI11">
        <v>0</v>
      </c>
      <c r="BJ11">
        <v>65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223.1</v>
      </c>
      <c r="I12" s="88">
        <v>55.27</v>
      </c>
      <c r="J12" s="88">
        <v>7.37</v>
      </c>
      <c r="K12" s="88">
        <v>0.96</v>
      </c>
      <c r="L12" s="88">
        <v>6.74</v>
      </c>
      <c r="M12" s="116">
        <v>0</v>
      </c>
      <c r="N12" s="115">
        <v>224.33</v>
      </c>
      <c r="O12" s="88">
        <v>195.20999999999998</v>
      </c>
      <c r="P12" s="88">
        <v>0</v>
      </c>
      <c r="Q12" s="88">
        <v>0</v>
      </c>
      <c r="R12" s="88">
        <v>0</v>
      </c>
      <c r="S12" s="116">
        <v>0</v>
      </c>
      <c r="W12">
        <v>6.82</v>
      </c>
      <c r="X12">
        <v>2.09</v>
      </c>
      <c r="Y12">
        <v>24.41</v>
      </c>
      <c r="Z12">
        <v>0.96</v>
      </c>
      <c r="AA12">
        <v>0.57999999999999996</v>
      </c>
      <c r="AB12">
        <v>17.34</v>
      </c>
      <c r="AC12">
        <v>14.45</v>
      </c>
      <c r="AD12">
        <v>14.45</v>
      </c>
      <c r="AE12">
        <v>24.08</v>
      </c>
      <c r="AF12">
        <v>20.23</v>
      </c>
      <c r="AG12">
        <v>6.74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30.83</v>
      </c>
      <c r="BE12">
        <v>115.6</v>
      </c>
      <c r="BF12">
        <v>0</v>
      </c>
      <c r="BG12">
        <v>224.33</v>
      </c>
      <c r="BH12">
        <v>75.209999999999994</v>
      </c>
      <c r="BI12">
        <v>0</v>
      </c>
      <c r="BJ12">
        <v>65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223.1</v>
      </c>
      <c r="I13" s="88">
        <v>55.27</v>
      </c>
      <c r="J13" s="88">
        <v>7.37</v>
      </c>
      <c r="K13" s="88">
        <v>0.96</v>
      </c>
      <c r="L13" s="88">
        <v>6.74</v>
      </c>
      <c r="M13" s="116">
        <v>0</v>
      </c>
      <c r="N13" s="115">
        <v>224.33</v>
      </c>
      <c r="O13" s="88">
        <v>195.20999999999998</v>
      </c>
      <c r="P13" s="88">
        <v>0</v>
      </c>
      <c r="Q13" s="88">
        <v>0</v>
      </c>
      <c r="R13" s="88">
        <v>0</v>
      </c>
      <c r="S13" s="116">
        <v>0</v>
      </c>
      <c r="W13">
        <v>6.82</v>
      </c>
      <c r="X13">
        <v>2.09</v>
      </c>
      <c r="Y13">
        <v>24.41</v>
      </c>
      <c r="Z13">
        <v>0.96</v>
      </c>
      <c r="AA13">
        <v>0.57999999999999996</v>
      </c>
      <c r="AB13">
        <v>17.34</v>
      </c>
      <c r="AC13">
        <v>14.45</v>
      </c>
      <c r="AD13">
        <v>14.45</v>
      </c>
      <c r="AE13">
        <v>24.08</v>
      </c>
      <c r="AF13">
        <v>20.23</v>
      </c>
      <c r="AG13">
        <v>6.74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30.83</v>
      </c>
      <c r="BE13">
        <v>115.6</v>
      </c>
      <c r="BF13">
        <v>0</v>
      </c>
      <c r="BG13">
        <v>224.33</v>
      </c>
      <c r="BH13">
        <v>75.209999999999994</v>
      </c>
      <c r="BI13">
        <v>0</v>
      </c>
      <c r="BJ13">
        <v>65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199.98</v>
      </c>
      <c r="I14" s="88">
        <v>55.27</v>
      </c>
      <c r="J14" s="88">
        <v>7.37</v>
      </c>
      <c r="K14" s="88">
        <v>0.96</v>
      </c>
      <c r="L14" s="88">
        <v>6.74</v>
      </c>
      <c r="M14" s="116">
        <v>0</v>
      </c>
      <c r="N14" s="115">
        <v>224.33</v>
      </c>
      <c r="O14" s="88">
        <v>195.20999999999998</v>
      </c>
      <c r="P14" s="88">
        <v>0</v>
      </c>
      <c r="Q14" s="88">
        <v>0</v>
      </c>
      <c r="R14" s="88">
        <v>0</v>
      </c>
      <c r="S14" s="116">
        <v>0</v>
      </c>
      <c r="W14">
        <v>6.82</v>
      </c>
      <c r="X14">
        <v>2.09</v>
      </c>
      <c r="Y14">
        <v>24.41</v>
      </c>
      <c r="Z14">
        <v>0.96</v>
      </c>
      <c r="AA14">
        <v>0.57999999999999996</v>
      </c>
      <c r="AB14">
        <v>14.45</v>
      </c>
      <c r="AC14">
        <v>14.45</v>
      </c>
      <c r="AD14">
        <v>14.45</v>
      </c>
      <c r="AE14">
        <v>24.08</v>
      </c>
      <c r="AF14">
        <v>0</v>
      </c>
      <c r="AG14">
        <v>6.74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30.83</v>
      </c>
      <c r="BE14">
        <v>115.6</v>
      </c>
      <c r="BF14">
        <v>0</v>
      </c>
      <c r="BG14">
        <v>224.33</v>
      </c>
      <c r="BH14">
        <v>75.209999999999994</v>
      </c>
      <c r="BI14">
        <v>0</v>
      </c>
      <c r="BJ14">
        <v>65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190.29999999999998</v>
      </c>
      <c r="I15" s="88">
        <v>55.27</v>
      </c>
      <c r="J15" s="88">
        <v>7.28</v>
      </c>
      <c r="K15" s="88">
        <v>0.96</v>
      </c>
      <c r="L15" s="88">
        <v>6.74</v>
      </c>
      <c r="M15" s="116">
        <v>0</v>
      </c>
      <c r="N15" s="115">
        <v>224.33</v>
      </c>
      <c r="O15" s="88">
        <v>180.20999999999998</v>
      </c>
      <c r="P15" s="88">
        <v>0</v>
      </c>
      <c r="Q15" s="88">
        <v>0</v>
      </c>
      <c r="R15" s="88">
        <v>0</v>
      </c>
      <c r="S15" s="116">
        <v>0</v>
      </c>
      <c r="W15">
        <v>6.73</v>
      </c>
      <c r="X15">
        <v>2.09</v>
      </c>
      <c r="Y15">
        <v>24.41</v>
      </c>
      <c r="Z15">
        <v>0.96</v>
      </c>
      <c r="AA15">
        <v>0.53</v>
      </c>
      <c r="AB15">
        <v>4.82</v>
      </c>
      <c r="AC15">
        <v>14.45</v>
      </c>
      <c r="AD15">
        <v>14.45</v>
      </c>
      <c r="AE15">
        <v>24.08</v>
      </c>
      <c r="AF15">
        <v>0</v>
      </c>
      <c r="AG15">
        <v>6.74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30.83</v>
      </c>
      <c r="BE15">
        <v>115.6</v>
      </c>
      <c r="BF15">
        <v>0</v>
      </c>
      <c r="BG15">
        <v>224.33</v>
      </c>
      <c r="BH15">
        <v>75.209999999999994</v>
      </c>
      <c r="BI15">
        <v>0</v>
      </c>
      <c r="BJ15">
        <v>50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202.82</v>
      </c>
      <c r="I16" s="88">
        <v>55.27</v>
      </c>
      <c r="J16" s="88">
        <v>7.28</v>
      </c>
      <c r="K16" s="88">
        <v>0.96</v>
      </c>
      <c r="L16" s="88">
        <v>6.74</v>
      </c>
      <c r="M16" s="116">
        <v>0</v>
      </c>
      <c r="N16" s="115">
        <v>224.33</v>
      </c>
      <c r="O16" s="88">
        <v>180.20999999999998</v>
      </c>
      <c r="P16" s="88">
        <v>0</v>
      </c>
      <c r="Q16" s="88">
        <v>0</v>
      </c>
      <c r="R16" s="88">
        <v>0</v>
      </c>
      <c r="S16" s="116">
        <v>0</v>
      </c>
      <c r="W16">
        <v>6.73</v>
      </c>
      <c r="X16">
        <v>2.09</v>
      </c>
      <c r="Y16">
        <v>24.41</v>
      </c>
      <c r="Z16">
        <v>0.96</v>
      </c>
      <c r="AA16">
        <v>0.53</v>
      </c>
      <c r="AB16">
        <v>17.34</v>
      </c>
      <c r="AC16">
        <v>14.45</v>
      </c>
      <c r="AD16">
        <v>14.45</v>
      </c>
      <c r="AE16">
        <v>24.08</v>
      </c>
      <c r="AF16">
        <v>0</v>
      </c>
      <c r="AG16">
        <v>6.74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30.83</v>
      </c>
      <c r="BE16">
        <v>115.6</v>
      </c>
      <c r="BF16">
        <v>0</v>
      </c>
      <c r="BG16">
        <v>224.33</v>
      </c>
      <c r="BH16">
        <v>75.209999999999994</v>
      </c>
      <c r="BI16">
        <v>0</v>
      </c>
      <c r="BJ16">
        <v>50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202.82</v>
      </c>
      <c r="I17" s="88">
        <v>55.27</v>
      </c>
      <c r="J17" s="88">
        <v>7.28</v>
      </c>
      <c r="K17" s="88">
        <v>0.96</v>
      </c>
      <c r="L17" s="88">
        <v>6.74</v>
      </c>
      <c r="M17" s="116">
        <v>0</v>
      </c>
      <c r="N17" s="115">
        <v>224.33</v>
      </c>
      <c r="O17" s="88">
        <v>180.20999999999998</v>
      </c>
      <c r="P17" s="88">
        <v>0</v>
      </c>
      <c r="Q17" s="88">
        <v>0</v>
      </c>
      <c r="R17" s="88">
        <v>0</v>
      </c>
      <c r="S17" s="116">
        <v>0</v>
      </c>
      <c r="W17">
        <v>6.73</v>
      </c>
      <c r="X17">
        <v>2.09</v>
      </c>
      <c r="Y17">
        <v>24.41</v>
      </c>
      <c r="Z17">
        <v>0.96</v>
      </c>
      <c r="AA17">
        <v>0.53</v>
      </c>
      <c r="AB17">
        <v>17.34</v>
      </c>
      <c r="AC17">
        <v>14.45</v>
      </c>
      <c r="AD17">
        <v>14.45</v>
      </c>
      <c r="AE17">
        <v>24.08</v>
      </c>
      <c r="AF17">
        <v>0</v>
      </c>
      <c r="AG17">
        <v>6.74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30.83</v>
      </c>
      <c r="BE17">
        <v>115.6</v>
      </c>
      <c r="BF17">
        <v>0</v>
      </c>
      <c r="BG17">
        <v>224.33</v>
      </c>
      <c r="BH17">
        <v>75.209999999999994</v>
      </c>
      <c r="BI17">
        <v>0</v>
      </c>
      <c r="BJ17">
        <v>50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214.38</v>
      </c>
      <c r="I18" s="88">
        <v>55.27</v>
      </c>
      <c r="J18" s="88">
        <v>7.28</v>
      </c>
      <c r="K18" s="88">
        <v>0.96</v>
      </c>
      <c r="L18" s="88">
        <v>6.74</v>
      </c>
      <c r="M18" s="116">
        <v>0</v>
      </c>
      <c r="N18" s="115">
        <v>224.33</v>
      </c>
      <c r="O18" s="88">
        <v>180.20999999999998</v>
      </c>
      <c r="P18" s="88">
        <v>0</v>
      </c>
      <c r="Q18" s="88">
        <v>0</v>
      </c>
      <c r="R18" s="88">
        <v>0</v>
      </c>
      <c r="S18" s="116">
        <v>0</v>
      </c>
      <c r="W18">
        <v>6.73</v>
      </c>
      <c r="X18">
        <v>2.09</v>
      </c>
      <c r="Y18">
        <v>24.41</v>
      </c>
      <c r="Z18">
        <v>0.96</v>
      </c>
      <c r="AA18">
        <v>0.53</v>
      </c>
      <c r="AB18">
        <v>17.34</v>
      </c>
      <c r="AC18">
        <v>14.45</v>
      </c>
      <c r="AD18">
        <v>14.45</v>
      </c>
      <c r="AE18">
        <v>24.08</v>
      </c>
      <c r="AF18">
        <v>11.56</v>
      </c>
      <c r="AG18">
        <v>6.74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30.83</v>
      </c>
      <c r="BE18">
        <v>115.6</v>
      </c>
      <c r="BF18">
        <v>0</v>
      </c>
      <c r="BG18">
        <v>224.33</v>
      </c>
      <c r="BH18">
        <v>75.209999999999994</v>
      </c>
      <c r="BI18">
        <v>0</v>
      </c>
      <c r="BJ18">
        <v>50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223.26</v>
      </c>
      <c r="I19" s="88">
        <v>55.27</v>
      </c>
      <c r="J19" s="88">
        <v>7.28</v>
      </c>
      <c r="K19" s="88">
        <v>0.96</v>
      </c>
      <c r="L19" s="88">
        <v>6.74</v>
      </c>
      <c r="M19" s="116">
        <v>0</v>
      </c>
      <c r="N19" s="115">
        <v>224.33</v>
      </c>
      <c r="O19" s="88">
        <v>180.20999999999998</v>
      </c>
      <c r="P19" s="88">
        <v>0</v>
      </c>
      <c r="Q19" s="88">
        <v>0</v>
      </c>
      <c r="R19" s="88">
        <v>0</v>
      </c>
      <c r="S19" s="116">
        <v>0</v>
      </c>
      <c r="W19">
        <v>6.73</v>
      </c>
      <c r="X19">
        <v>2.09</v>
      </c>
      <c r="Y19">
        <v>24.41</v>
      </c>
      <c r="Z19">
        <v>0.96</v>
      </c>
      <c r="AA19">
        <v>0.53</v>
      </c>
      <c r="AB19">
        <v>17.34</v>
      </c>
      <c r="AC19">
        <v>14.45</v>
      </c>
      <c r="AD19">
        <v>14.45</v>
      </c>
      <c r="AE19">
        <v>24.08</v>
      </c>
      <c r="AF19">
        <v>20.23</v>
      </c>
      <c r="AG19">
        <v>6.74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30.83</v>
      </c>
      <c r="BE19">
        <v>115.6</v>
      </c>
      <c r="BF19">
        <v>0</v>
      </c>
      <c r="BG19">
        <v>224.33</v>
      </c>
      <c r="BH19">
        <v>75.209999999999994</v>
      </c>
      <c r="BI19">
        <v>0</v>
      </c>
      <c r="BJ19">
        <v>50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223.26</v>
      </c>
      <c r="I20" s="88">
        <v>55.27</v>
      </c>
      <c r="J20" s="88">
        <v>7.28</v>
      </c>
      <c r="K20" s="88">
        <v>0.96</v>
      </c>
      <c r="L20" s="88">
        <v>6.74</v>
      </c>
      <c r="M20" s="116">
        <v>0</v>
      </c>
      <c r="N20" s="115">
        <v>224.33</v>
      </c>
      <c r="O20" s="88">
        <v>180.20999999999998</v>
      </c>
      <c r="P20" s="88">
        <v>0</v>
      </c>
      <c r="Q20" s="88">
        <v>0</v>
      </c>
      <c r="R20" s="88">
        <v>0</v>
      </c>
      <c r="S20" s="116">
        <v>0</v>
      </c>
      <c r="W20">
        <v>6.73</v>
      </c>
      <c r="X20">
        <v>2.09</v>
      </c>
      <c r="Y20">
        <v>24.41</v>
      </c>
      <c r="Z20">
        <v>0.96</v>
      </c>
      <c r="AA20">
        <v>0.53</v>
      </c>
      <c r="AB20">
        <v>17.34</v>
      </c>
      <c r="AC20">
        <v>14.45</v>
      </c>
      <c r="AD20">
        <v>14.45</v>
      </c>
      <c r="AE20">
        <v>24.08</v>
      </c>
      <c r="AF20">
        <v>20.23</v>
      </c>
      <c r="AG20">
        <v>6.74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30.83</v>
      </c>
      <c r="BE20">
        <v>115.6</v>
      </c>
      <c r="BF20">
        <v>0</v>
      </c>
      <c r="BG20">
        <v>224.33</v>
      </c>
      <c r="BH20">
        <v>75.209999999999994</v>
      </c>
      <c r="BI20">
        <v>0</v>
      </c>
      <c r="BJ20">
        <v>50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223.26</v>
      </c>
      <c r="I21" s="88">
        <v>55.27</v>
      </c>
      <c r="J21" s="88">
        <v>7.28</v>
      </c>
      <c r="K21" s="88">
        <v>0.96</v>
      </c>
      <c r="L21" s="88">
        <v>6.74</v>
      </c>
      <c r="M21" s="116">
        <v>0</v>
      </c>
      <c r="N21" s="115">
        <v>224.33</v>
      </c>
      <c r="O21" s="88">
        <v>180.20999999999998</v>
      </c>
      <c r="P21" s="88">
        <v>0</v>
      </c>
      <c r="Q21" s="88">
        <v>0</v>
      </c>
      <c r="R21" s="88">
        <v>0</v>
      </c>
      <c r="S21" s="116">
        <v>0</v>
      </c>
      <c r="W21">
        <v>6.73</v>
      </c>
      <c r="X21">
        <v>2.09</v>
      </c>
      <c r="Y21">
        <v>24.41</v>
      </c>
      <c r="Z21">
        <v>0.96</v>
      </c>
      <c r="AA21">
        <v>0.53</v>
      </c>
      <c r="AB21">
        <v>17.34</v>
      </c>
      <c r="AC21">
        <v>14.45</v>
      </c>
      <c r="AD21">
        <v>14.45</v>
      </c>
      <c r="AE21">
        <v>24.08</v>
      </c>
      <c r="AF21">
        <v>20.23</v>
      </c>
      <c r="AG21">
        <v>6.74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30.83</v>
      </c>
      <c r="BE21">
        <v>115.6</v>
      </c>
      <c r="BF21">
        <v>0</v>
      </c>
      <c r="BG21">
        <v>224.33</v>
      </c>
      <c r="BH21">
        <v>75.209999999999994</v>
      </c>
      <c r="BI21">
        <v>0</v>
      </c>
      <c r="BJ21">
        <v>50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223.26</v>
      </c>
      <c r="I22" s="88">
        <v>55.27</v>
      </c>
      <c r="J22" s="88">
        <v>7.28</v>
      </c>
      <c r="K22" s="88">
        <v>0.96</v>
      </c>
      <c r="L22" s="88">
        <v>6.74</v>
      </c>
      <c r="M22" s="116">
        <v>0</v>
      </c>
      <c r="N22" s="115">
        <v>224.33</v>
      </c>
      <c r="O22" s="88">
        <v>180.20999999999998</v>
      </c>
      <c r="P22" s="88">
        <v>0</v>
      </c>
      <c r="Q22" s="88">
        <v>0</v>
      </c>
      <c r="R22" s="88">
        <v>0</v>
      </c>
      <c r="S22" s="116">
        <v>0</v>
      </c>
      <c r="W22">
        <v>6.73</v>
      </c>
      <c r="X22">
        <v>2.09</v>
      </c>
      <c r="Y22">
        <v>24.41</v>
      </c>
      <c r="Z22">
        <v>0.96</v>
      </c>
      <c r="AA22">
        <v>0.53</v>
      </c>
      <c r="AB22">
        <v>17.34</v>
      </c>
      <c r="AC22">
        <v>14.45</v>
      </c>
      <c r="AD22">
        <v>14.45</v>
      </c>
      <c r="AE22">
        <v>24.08</v>
      </c>
      <c r="AF22">
        <v>20.23</v>
      </c>
      <c r="AG22">
        <v>6.74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30.83</v>
      </c>
      <c r="BE22">
        <v>115.6</v>
      </c>
      <c r="BF22">
        <v>0</v>
      </c>
      <c r="BG22">
        <v>224.33</v>
      </c>
      <c r="BH22">
        <v>75.209999999999994</v>
      </c>
      <c r="BI22">
        <v>0</v>
      </c>
      <c r="BJ22">
        <v>50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273.34999999999997</v>
      </c>
      <c r="I23" s="88">
        <v>55.27</v>
      </c>
      <c r="J23" s="88">
        <v>7.28</v>
      </c>
      <c r="K23" s="88">
        <v>0.96</v>
      </c>
      <c r="L23" s="88">
        <v>6.74</v>
      </c>
      <c r="M23" s="116">
        <v>0</v>
      </c>
      <c r="N23" s="115">
        <v>224.33</v>
      </c>
      <c r="O23" s="88">
        <v>170.20999999999998</v>
      </c>
      <c r="P23" s="88">
        <v>0</v>
      </c>
      <c r="Q23" s="88">
        <v>0</v>
      </c>
      <c r="R23" s="88">
        <v>0</v>
      </c>
      <c r="S23" s="116">
        <v>0</v>
      </c>
      <c r="W23">
        <v>6.73</v>
      </c>
      <c r="X23">
        <v>2.09</v>
      </c>
      <c r="Y23">
        <v>24.41</v>
      </c>
      <c r="Z23">
        <v>0.96</v>
      </c>
      <c r="AA23">
        <v>0.53</v>
      </c>
      <c r="AB23">
        <v>19.27</v>
      </c>
      <c r="AC23">
        <v>14.45</v>
      </c>
      <c r="AD23">
        <v>14.45</v>
      </c>
      <c r="AE23">
        <v>24.08</v>
      </c>
      <c r="AF23">
        <v>20.23</v>
      </c>
      <c r="AG23">
        <v>6.74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30.83</v>
      </c>
      <c r="BE23">
        <v>163.76</v>
      </c>
      <c r="BF23">
        <v>0</v>
      </c>
      <c r="BG23">
        <v>224.33</v>
      </c>
      <c r="BH23">
        <v>75.209999999999994</v>
      </c>
      <c r="BI23">
        <v>0</v>
      </c>
      <c r="BJ23">
        <v>40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254.07999999999998</v>
      </c>
      <c r="I24" s="88">
        <v>55.27</v>
      </c>
      <c r="J24" s="88">
        <v>7.28</v>
      </c>
      <c r="K24" s="88">
        <v>0.96</v>
      </c>
      <c r="L24" s="88">
        <v>6.74</v>
      </c>
      <c r="M24" s="116">
        <v>0</v>
      </c>
      <c r="N24" s="115">
        <v>224.33</v>
      </c>
      <c r="O24" s="88">
        <v>170.20999999999998</v>
      </c>
      <c r="P24" s="88">
        <v>0</v>
      </c>
      <c r="Q24" s="88">
        <v>0</v>
      </c>
      <c r="R24" s="88">
        <v>0</v>
      </c>
      <c r="S24" s="116">
        <v>0</v>
      </c>
      <c r="W24">
        <v>6.73</v>
      </c>
      <c r="X24">
        <v>2.09</v>
      </c>
      <c r="Y24">
        <v>24.41</v>
      </c>
      <c r="Z24">
        <v>0.96</v>
      </c>
      <c r="AA24">
        <v>0.53</v>
      </c>
      <c r="AB24">
        <v>0</v>
      </c>
      <c r="AC24">
        <v>14.45</v>
      </c>
      <c r="AD24">
        <v>14.45</v>
      </c>
      <c r="AE24">
        <v>24.08</v>
      </c>
      <c r="AF24">
        <v>20.23</v>
      </c>
      <c r="AG24">
        <v>6.74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30.83</v>
      </c>
      <c r="BE24">
        <v>163.76</v>
      </c>
      <c r="BF24">
        <v>0</v>
      </c>
      <c r="BG24">
        <v>224.33</v>
      </c>
      <c r="BH24">
        <v>75.209999999999994</v>
      </c>
      <c r="BI24">
        <v>0</v>
      </c>
      <c r="BJ24">
        <v>40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298.39999999999998</v>
      </c>
      <c r="I25" s="88">
        <v>55.27</v>
      </c>
      <c r="J25" s="88">
        <v>7.28</v>
      </c>
      <c r="K25" s="88">
        <v>0.96</v>
      </c>
      <c r="L25" s="88">
        <v>6.74</v>
      </c>
      <c r="M25" s="116">
        <v>0</v>
      </c>
      <c r="N25" s="115">
        <v>224.33</v>
      </c>
      <c r="O25" s="88">
        <v>190.20999999999998</v>
      </c>
      <c r="P25" s="88">
        <v>0</v>
      </c>
      <c r="Q25" s="88">
        <v>0</v>
      </c>
      <c r="R25" s="88">
        <v>0</v>
      </c>
      <c r="S25" s="116">
        <v>0</v>
      </c>
      <c r="W25">
        <v>6.73</v>
      </c>
      <c r="X25">
        <v>2.09</v>
      </c>
      <c r="Y25">
        <v>24.41</v>
      </c>
      <c r="Z25">
        <v>0.96</v>
      </c>
      <c r="AA25">
        <v>0.53</v>
      </c>
      <c r="AB25">
        <v>25.05</v>
      </c>
      <c r="AC25">
        <v>14.45</v>
      </c>
      <c r="AD25">
        <v>14.45</v>
      </c>
      <c r="AE25">
        <v>24.08</v>
      </c>
      <c r="AF25">
        <v>20.23</v>
      </c>
      <c r="AG25">
        <v>6.74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30.83</v>
      </c>
      <c r="BE25">
        <v>183.03</v>
      </c>
      <c r="BF25">
        <v>0</v>
      </c>
      <c r="BG25">
        <v>224.33</v>
      </c>
      <c r="BH25">
        <v>75.209999999999994</v>
      </c>
      <c r="BI25">
        <v>0</v>
      </c>
      <c r="BJ25">
        <v>60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327.3</v>
      </c>
      <c r="I26" s="88">
        <v>55.27</v>
      </c>
      <c r="J26" s="88">
        <v>7.28</v>
      </c>
      <c r="K26" s="88">
        <v>0.96</v>
      </c>
      <c r="L26" s="88">
        <v>6.74</v>
      </c>
      <c r="M26" s="116">
        <v>0</v>
      </c>
      <c r="N26" s="115">
        <v>224.33</v>
      </c>
      <c r="O26" s="88">
        <v>190.20999999999998</v>
      </c>
      <c r="P26" s="88">
        <v>0</v>
      </c>
      <c r="Q26" s="88">
        <v>0</v>
      </c>
      <c r="R26" s="88">
        <v>0</v>
      </c>
      <c r="S26" s="116">
        <v>0</v>
      </c>
      <c r="W26">
        <v>6.73</v>
      </c>
      <c r="X26">
        <v>2.09</v>
      </c>
      <c r="Y26">
        <v>24.41</v>
      </c>
      <c r="Z26">
        <v>0.96</v>
      </c>
      <c r="AA26">
        <v>0.53</v>
      </c>
      <c r="AB26">
        <v>25.05</v>
      </c>
      <c r="AC26">
        <v>14.45</v>
      </c>
      <c r="AD26">
        <v>14.45</v>
      </c>
      <c r="AE26">
        <v>24.08</v>
      </c>
      <c r="AF26">
        <v>20.23</v>
      </c>
      <c r="AG26">
        <v>6.74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30.83</v>
      </c>
      <c r="BE26">
        <v>211.93</v>
      </c>
      <c r="BF26">
        <v>0</v>
      </c>
      <c r="BG26">
        <v>224.33</v>
      </c>
      <c r="BH26">
        <v>75.209999999999994</v>
      </c>
      <c r="BI26">
        <v>0</v>
      </c>
      <c r="BJ26">
        <v>60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397.84999999999997</v>
      </c>
      <c r="I27" s="88">
        <v>55.27000000000001</v>
      </c>
      <c r="J27" s="88">
        <v>7.1899999999999995</v>
      </c>
      <c r="K27" s="88">
        <v>0.96</v>
      </c>
      <c r="L27" s="88">
        <v>6.74</v>
      </c>
      <c r="M27" s="116">
        <v>0</v>
      </c>
      <c r="N27" s="115">
        <v>272.14999999999998</v>
      </c>
      <c r="O27" s="88">
        <v>187.2</v>
      </c>
      <c r="P27" s="88">
        <v>0</v>
      </c>
      <c r="Q27" s="88">
        <v>0</v>
      </c>
      <c r="R27" s="88">
        <v>0</v>
      </c>
      <c r="S27" s="116">
        <v>0</v>
      </c>
      <c r="W27">
        <v>6.64</v>
      </c>
      <c r="X27">
        <v>2.09</v>
      </c>
      <c r="Y27">
        <v>24.41</v>
      </c>
      <c r="Z27">
        <v>0.96</v>
      </c>
      <c r="AA27">
        <v>0.63</v>
      </c>
      <c r="AB27">
        <v>0</v>
      </c>
      <c r="AC27">
        <v>14.45</v>
      </c>
      <c r="AD27">
        <v>0</v>
      </c>
      <c r="AE27">
        <v>38.53</v>
      </c>
      <c r="AF27">
        <v>0</v>
      </c>
      <c r="AG27">
        <v>6.74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30.83</v>
      </c>
      <c r="BE27">
        <v>327.52</v>
      </c>
      <c r="BF27">
        <v>272.14999999999998</v>
      </c>
      <c r="BG27">
        <v>0</v>
      </c>
      <c r="BH27">
        <v>0</v>
      </c>
      <c r="BI27">
        <v>97.2</v>
      </c>
      <c r="BJ27">
        <v>35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461.42999999999995</v>
      </c>
      <c r="I28" s="88">
        <v>55.27000000000001</v>
      </c>
      <c r="J28" s="88">
        <v>7.1899999999999995</v>
      </c>
      <c r="K28" s="88">
        <v>0.96</v>
      </c>
      <c r="L28" s="88">
        <v>6.74</v>
      </c>
      <c r="M28" s="116">
        <v>0</v>
      </c>
      <c r="N28" s="115">
        <v>272.14999999999998</v>
      </c>
      <c r="O28" s="88">
        <v>187.2</v>
      </c>
      <c r="P28" s="88">
        <v>0</v>
      </c>
      <c r="Q28" s="88">
        <v>0</v>
      </c>
      <c r="R28" s="88">
        <v>0</v>
      </c>
      <c r="S28" s="116">
        <v>0</v>
      </c>
      <c r="W28">
        <v>6.64</v>
      </c>
      <c r="X28">
        <v>2.09</v>
      </c>
      <c r="Y28">
        <v>24.41</v>
      </c>
      <c r="Z28">
        <v>0.96</v>
      </c>
      <c r="AA28">
        <v>0.63</v>
      </c>
      <c r="AB28">
        <v>25.05</v>
      </c>
      <c r="AC28">
        <v>14.45</v>
      </c>
      <c r="AD28">
        <v>0</v>
      </c>
      <c r="AE28">
        <v>38.53</v>
      </c>
      <c r="AF28">
        <v>38.53</v>
      </c>
      <c r="AG28">
        <v>6.74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30.83</v>
      </c>
      <c r="BE28">
        <v>327.52</v>
      </c>
      <c r="BF28">
        <v>272.14999999999998</v>
      </c>
      <c r="BG28">
        <v>0</v>
      </c>
      <c r="BH28">
        <v>0</v>
      </c>
      <c r="BI28">
        <v>97.2</v>
      </c>
      <c r="BJ28">
        <v>35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519.23</v>
      </c>
      <c r="I29" s="88">
        <v>55.27000000000001</v>
      </c>
      <c r="J29" s="88">
        <v>7.1899999999999995</v>
      </c>
      <c r="K29" s="88">
        <v>0.96</v>
      </c>
      <c r="L29" s="88">
        <v>6.74</v>
      </c>
      <c r="M29" s="116">
        <v>0</v>
      </c>
      <c r="N29" s="115">
        <v>272.14999999999998</v>
      </c>
      <c r="O29" s="88">
        <v>187.2</v>
      </c>
      <c r="P29" s="88">
        <v>0</v>
      </c>
      <c r="Q29" s="88">
        <v>0</v>
      </c>
      <c r="R29" s="88">
        <v>0</v>
      </c>
      <c r="S29" s="116">
        <v>0</v>
      </c>
      <c r="W29">
        <v>6.64</v>
      </c>
      <c r="X29">
        <v>2.09</v>
      </c>
      <c r="Y29">
        <v>24.41</v>
      </c>
      <c r="Z29">
        <v>0.96</v>
      </c>
      <c r="AA29">
        <v>0.63</v>
      </c>
      <c r="AB29">
        <v>25.05</v>
      </c>
      <c r="AC29">
        <v>14.45</v>
      </c>
      <c r="AD29">
        <v>0</v>
      </c>
      <c r="AE29">
        <v>38.53</v>
      </c>
      <c r="AF29">
        <v>0</v>
      </c>
      <c r="AG29">
        <v>6.74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30.83</v>
      </c>
      <c r="BE29">
        <v>423.85</v>
      </c>
      <c r="BF29">
        <v>272.14999999999998</v>
      </c>
      <c r="BG29">
        <v>0</v>
      </c>
      <c r="BH29">
        <v>0</v>
      </c>
      <c r="BI29">
        <v>97.2</v>
      </c>
      <c r="BJ29">
        <v>35</v>
      </c>
      <c r="BK29">
        <v>55</v>
      </c>
      <c r="BL29">
        <v>0</v>
      </c>
      <c r="BM29">
        <v>0</v>
      </c>
    </row>
    <row r="30" spans="1:65">
      <c r="A30" t="s">
        <v>270</v>
      </c>
      <c r="G30" t="s">
        <v>72</v>
      </c>
      <c r="H30" s="115">
        <v>519.62</v>
      </c>
      <c r="I30" s="88">
        <v>55.430000000000007</v>
      </c>
      <c r="J30" s="88">
        <v>7.1899999999999995</v>
      </c>
      <c r="K30" s="88">
        <v>0.96</v>
      </c>
      <c r="L30" s="88">
        <v>6.74</v>
      </c>
      <c r="M30" s="116">
        <v>0</v>
      </c>
      <c r="N30" s="115">
        <v>272.14999999999998</v>
      </c>
      <c r="O30" s="88">
        <v>187.2</v>
      </c>
      <c r="P30" s="88">
        <v>0</v>
      </c>
      <c r="Q30" s="88">
        <v>0</v>
      </c>
      <c r="R30" s="88">
        <v>0</v>
      </c>
      <c r="S30" s="116">
        <v>0</v>
      </c>
      <c r="W30">
        <v>6.64</v>
      </c>
      <c r="X30">
        <v>2.09</v>
      </c>
      <c r="Y30">
        <v>24.41</v>
      </c>
      <c r="Z30">
        <v>0.96</v>
      </c>
      <c r="AA30">
        <v>0.63</v>
      </c>
      <c r="AB30">
        <v>25.05</v>
      </c>
      <c r="AC30">
        <v>14.45</v>
      </c>
      <c r="AD30">
        <v>0</v>
      </c>
      <c r="AE30">
        <v>38.53</v>
      </c>
      <c r="AF30">
        <v>0</v>
      </c>
      <c r="AG30">
        <v>6.74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30.83</v>
      </c>
      <c r="BE30">
        <v>423.85</v>
      </c>
      <c r="BF30">
        <v>272.14999999999998</v>
      </c>
      <c r="BG30">
        <v>0</v>
      </c>
      <c r="BH30">
        <v>0</v>
      </c>
      <c r="BI30">
        <v>97.2</v>
      </c>
      <c r="BJ30">
        <v>35</v>
      </c>
      <c r="BK30">
        <v>55</v>
      </c>
      <c r="BL30">
        <v>0.39</v>
      </c>
      <c r="BM30">
        <v>0.16</v>
      </c>
    </row>
    <row r="31" spans="1:65">
      <c r="A31" t="s">
        <v>280</v>
      </c>
      <c r="G31" t="s">
        <v>73</v>
      </c>
      <c r="H31" s="115">
        <v>427.96</v>
      </c>
      <c r="I31" s="88">
        <v>57.900000000000013</v>
      </c>
      <c r="J31" s="88">
        <v>7.1899999999999995</v>
      </c>
      <c r="K31" s="88">
        <v>0.96</v>
      </c>
      <c r="L31" s="88">
        <v>6.74</v>
      </c>
      <c r="M31" s="116">
        <v>0</v>
      </c>
      <c r="N31" s="115">
        <v>272.14999999999998</v>
      </c>
      <c r="O31" s="88">
        <v>212.2</v>
      </c>
      <c r="P31" s="88">
        <v>0</v>
      </c>
      <c r="Q31" s="88">
        <v>0</v>
      </c>
      <c r="R31" s="88">
        <v>0</v>
      </c>
      <c r="S31" s="116">
        <v>0</v>
      </c>
      <c r="W31">
        <v>6.64</v>
      </c>
      <c r="X31">
        <v>0</v>
      </c>
      <c r="Y31">
        <v>24.41</v>
      </c>
      <c r="Z31">
        <v>0.96</v>
      </c>
      <c r="AA31">
        <v>0.67</v>
      </c>
      <c r="AB31">
        <v>25.05</v>
      </c>
      <c r="AC31">
        <v>14.45</v>
      </c>
      <c r="AD31">
        <v>0</v>
      </c>
      <c r="AE31">
        <v>38.53</v>
      </c>
      <c r="AF31">
        <v>20.23</v>
      </c>
      <c r="AG31">
        <v>6.74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30.83</v>
      </c>
      <c r="BE31">
        <v>308.26</v>
      </c>
      <c r="BF31">
        <v>272.14999999999998</v>
      </c>
      <c r="BG31">
        <v>0</v>
      </c>
      <c r="BH31">
        <v>0</v>
      </c>
      <c r="BI31">
        <v>97.2</v>
      </c>
      <c r="BJ31">
        <v>60</v>
      </c>
      <c r="BK31">
        <v>55</v>
      </c>
      <c r="BL31">
        <v>6.14</v>
      </c>
      <c r="BM31">
        <v>2.63</v>
      </c>
    </row>
    <row r="32" spans="1:65">
      <c r="A32" t="s">
        <v>281</v>
      </c>
      <c r="G32" t="s">
        <v>74</v>
      </c>
      <c r="H32" s="115">
        <v>439.21</v>
      </c>
      <c r="I32" s="88">
        <v>62.730000000000011</v>
      </c>
      <c r="J32" s="88">
        <v>7.1899999999999995</v>
      </c>
      <c r="K32" s="88">
        <v>0.96</v>
      </c>
      <c r="L32" s="88">
        <v>6.74</v>
      </c>
      <c r="M32" s="116">
        <v>0</v>
      </c>
      <c r="N32" s="115">
        <v>272.14999999999998</v>
      </c>
      <c r="O32" s="88">
        <v>212.2</v>
      </c>
      <c r="P32" s="88">
        <v>0</v>
      </c>
      <c r="Q32" s="88">
        <v>0</v>
      </c>
      <c r="R32" s="88">
        <v>0</v>
      </c>
      <c r="S32" s="116">
        <v>0</v>
      </c>
      <c r="W32">
        <v>6.64</v>
      </c>
      <c r="X32">
        <v>0</v>
      </c>
      <c r="Y32">
        <v>24.41</v>
      </c>
      <c r="Z32">
        <v>0.96</v>
      </c>
      <c r="AA32">
        <v>0.67</v>
      </c>
      <c r="AB32">
        <v>25.05</v>
      </c>
      <c r="AC32">
        <v>14.45</v>
      </c>
      <c r="AD32">
        <v>0</v>
      </c>
      <c r="AE32">
        <v>38.53</v>
      </c>
      <c r="AF32">
        <v>20.23</v>
      </c>
      <c r="AG32">
        <v>6.74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30.83</v>
      </c>
      <c r="BE32">
        <v>308.26</v>
      </c>
      <c r="BF32">
        <v>272.14999999999998</v>
      </c>
      <c r="BG32">
        <v>0</v>
      </c>
      <c r="BH32">
        <v>0</v>
      </c>
      <c r="BI32">
        <v>97.2</v>
      </c>
      <c r="BJ32">
        <v>60</v>
      </c>
      <c r="BK32">
        <v>55</v>
      </c>
      <c r="BL32">
        <v>17.39</v>
      </c>
      <c r="BM32">
        <v>7.46</v>
      </c>
    </row>
    <row r="33" spans="1:65">
      <c r="A33" t="s">
        <v>282</v>
      </c>
      <c r="G33" t="s">
        <v>75</v>
      </c>
      <c r="H33" s="115">
        <v>435.29999999999995</v>
      </c>
      <c r="I33" s="88">
        <v>67.650000000000006</v>
      </c>
      <c r="J33" s="88">
        <v>7.1899999999999995</v>
      </c>
      <c r="K33" s="88">
        <v>0.96</v>
      </c>
      <c r="L33" s="88">
        <v>6.74</v>
      </c>
      <c r="M33" s="116">
        <v>0</v>
      </c>
      <c r="N33" s="115">
        <v>272.14999999999998</v>
      </c>
      <c r="O33" s="88">
        <v>212.2</v>
      </c>
      <c r="P33" s="88">
        <v>0</v>
      </c>
      <c r="Q33" s="88">
        <v>0</v>
      </c>
      <c r="R33" s="88">
        <v>0</v>
      </c>
      <c r="S33" s="116">
        <v>0</v>
      </c>
      <c r="W33">
        <v>6.64</v>
      </c>
      <c r="X33">
        <v>0</v>
      </c>
      <c r="Y33">
        <v>24.41</v>
      </c>
      <c r="Z33">
        <v>0.96</v>
      </c>
      <c r="AA33">
        <v>0.67</v>
      </c>
      <c r="AB33">
        <v>9.6300000000000008</v>
      </c>
      <c r="AC33">
        <v>14.45</v>
      </c>
      <c r="AD33">
        <v>0</v>
      </c>
      <c r="AE33">
        <v>38.53</v>
      </c>
      <c r="AF33">
        <v>20.23</v>
      </c>
      <c r="AG33">
        <v>6.74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30.83</v>
      </c>
      <c r="BE33">
        <v>308.26</v>
      </c>
      <c r="BF33">
        <v>272.14999999999998</v>
      </c>
      <c r="BG33">
        <v>0</v>
      </c>
      <c r="BH33">
        <v>0</v>
      </c>
      <c r="BI33">
        <v>97.2</v>
      </c>
      <c r="BJ33">
        <v>60</v>
      </c>
      <c r="BK33">
        <v>55</v>
      </c>
      <c r="BL33">
        <v>28.9</v>
      </c>
      <c r="BM33">
        <v>12.38</v>
      </c>
    </row>
    <row r="34" spans="1:65">
      <c r="A34" t="s">
        <v>283</v>
      </c>
      <c r="G34" t="s">
        <v>76</v>
      </c>
      <c r="H34" s="115">
        <v>425.4</v>
      </c>
      <c r="I34" s="88">
        <v>72.490000000000009</v>
      </c>
      <c r="J34" s="88">
        <v>7.1899999999999995</v>
      </c>
      <c r="K34" s="88">
        <v>0.96</v>
      </c>
      <c r="L34" s="88">
        <v>6.74</v>
      </c>
      <c r="M34" s="116">
        <v>0</v>
      </c>
      <c r="N34" s="115">
        <v>272.14999999999998</v>
      </c>
      <c r="O34" s="88">
        <v>212.2</v>
      </c>
      <c r="P34" s="88">
        <v>0</v>
      </c>
      <c r="Q34" s="88">
        <v>0</v>
      </c>
      <c r="R34" s="88">
        <v>0</v>
      </c>
      <c r="S34" s="116">
        <v>0</v>
      </c>
      <c r="W34">
        <v>6.64</v>
      </c>
      <c r="X34">
        <v>0</v>
      </c>
      <c r="Y34">
        <v>24.41</v>
      </c>
      <c r="Z34">
        <v>0.96</v>
      </c>
      <c r="AA34">
        <v>0.67</v>
      </c>
      <c r="AB34">
        <v>0</v>
      </c>
      <c r="AC34">
        <v>14.45</v>
      </c>
      <c r="AD34">
        <v>0</v>
      </c>
      <c r="AE34">
        <v>38.53</v>
      </c>
      <c r="AF34">
        <v>8.67</v>
      </c>
      <c r="AG34">
        <v>6.74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30.83</v>
      </c>
      <c r="BE34">
        <v>308.26</v>
      </c>
      <c r="BF34">
        <v>272.14999999999998</v>
      </c>
      <c r="BG34">
        <v>0</v>
      </c>
      <c r="BH34">
        <v>0</v>
      </c>
      <c r="BI34">
        <v>97.2</v>
      </c>
      <c r="BJ34">
        <v>60</v>
      </c>
      <c r="BK34">
        <v>55</v>
      </c>
      <c r="BL34">
        <v>40.19</v>
      </c>
      <c r="BM34">
        <v>17.22</v>
      </c>
    </row>
    <row r="35" spans="1:65">
      <c r="A35" t="s">
        <v>297</v>
      </c>
      <c r="G35" t="s">
        <v>77</v>
      </c>
      <c r="H35" s="115">
        <v>428.93</v>
      </c>
      <c r="I35" s="88">
        <v>76.27000000000001</v>
      </c>
      <c r="J35" s="88">
        <v>7.1899999999999995</v>
      </c>
      <c r="K35" s="88">
        <v>0.96</v>
      </c>
      <c r="L35" s="88">
        <v>6.74</v>
      </c>
      <c r="M35" s="116">
        <v>0</v>
      </c>
      <c r="N35" s="115">
        <v>272.14999999999998</v>
      </c>
      <c r="O35" s="88">
        <v>202.2</v>
      </c>
      <c r="P35" s="88">
        <v>0</v>
      </c>
      <c r="Q35" s="88">
        <v>0</v>
      </c>
      <c r="R35" s="88">
        <v>0</v>
      </c>
      <c r="S35" s="116">
        <v>0</v>
      </c>
      <c r="W35">
        <v>6.64</v>
      </c>
      <c r="X35">
        <v>0</v>
      </c>
      <c r="Y35">
        <v>24.41</v>
      </c>
      <c r="Z35">
        <v>0.96</v>
      </c>
      <c r="AA35">
        <v>0.96</v>
      </c>
      <c r="AB35">
        <v>0</v>
      </c>
      <c r="AC35">
        <v>14.45</v>
      </c>
      <c r="AD35">
        <v>0</v>
      </c>
      <c r="AE35">
        <v>38.53</v>
      </c>
      <c r="AF35">
        <v>2.89</v>
      </c>
      <c r="AG35">
        <v>6.74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30.83</v>
      </c>
      <c r="BE35">
        <v>308.26</v>
      </c>
      <c r="BF35">
        <v>272.14999999999998</v>
      </c>
      <c r="BG35">
        <v>0</v>
      </c>
      <c r="BH35">
        <v>0</v>
      </c>
      <c r="BI35">
        <v>97.2</v>
      </c>
      <c r="BJ35">
        <v>50</v>
      </c>
      <c r="BK35">
        <v>55</v>
      </c>
      <c r="BL35">
        <v>49</v>
      </c>
      <c r="BM35">
        <v>21</v>
      </c>
    </row>
    <row r="36" spans="1:65">
      <c r="A36" t="s">
        <v>330</v>
      </c>
      <c r="G36" t="s">
        <v>78</v>
      </c>
      <c r="H36" s="115">
        <v>433.03999999999996</v>
      </c>
      <c r="I36" s="88">
        <v>79.27000000000001</v>
      </c>
      <c r="J36" s="88">
        <v>7.1899999999999995</v>
      </c>
      <c r="K36" s="88">
        <v>0.96</v>
      </c>
      <c r="L36" s="88">
        <v>6.74</v>
      </c>
      <c r="M36" s="116">
        <v>0</v>
      </c>
      <c r="N36" s="115">
        <v>272.14999999999998</v>
      </c>
      <c r="O36" s="88">
        <v>202.2</v>
      </c>
      <c r="P36" s="88">
        <v>0</v>
      </c>
      <c r="Q36" s="88">
        <v>0</v>
      </c>
      <c r="R36" s="88">
        <v>0</v>
      </c>
      <c r="S36" s="116">
        <v>0</v>
      </c>
      <c r="W36">
        <v>6.64</v>
      </c>
      <c r="X36">
        <v>0</v>
      </c>
      <c r="Y36">
        <v>24.41</v>
      </c>
      <c r="Z36">
        <v>0.96</v>
      </c>
      <c r="AA36">
        <v>0.96</v>
      </c>
      <c r="AB36">
        <v>0</v>
      </c>
      <c r="AC36">
        <v>14.45</v>
      </c>
      <c r="AD36">
        <v>0</v>
      </c>
      <c r="AE36">
        <v>38.53</v>
      </c>
      <c r="AF36">
        <v>0</v>
      </c>
      <c r="AG36">
        <v>6.74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30.83</v>
      </c>
      <c r="BE36">
        <v>308.26</v>
      </c>
      <c r="BF36">
        <v>272.14999999999998</v>
      </c>
      <c r="BG36">
        <v>0</v>
      </c>
      <c r="BH36">
        <v>0</v>
      </c>
      <c r="BI36">
        <v>97.2</v>
      </c>
      <c r="BJ36">
        <v>50</v>
      </c>
      <c r="BK36">
        <v>55</v>
      </c>
      <c r="BL36">
        <v>56</v>
      </c>
      <c r="BM36">
        <v>24</v>
      </c>
    </row>
    <row r="37" spans="1:65">
      <c r="A37" t="s">
        <v>331</v>
      </c>
      <c r="G37" t="s">
        <v>79</v>
      </c>
      <c r="H37" s="115">
        <v>457.55000000000007</v>
      </c>
      <c r="I37" s="88">
        <v>83.170000000000016</v>
      </c>
      <c r="J37" s="88">
        <v>7.1899999999999995</v>
      </c>
      <c r="K37" s="88">
        <v>0.96</v>
      </c>
      <c r="L37" s="88">
        <v>6.74</v>
      </c>
      <c r="M37" s="116">
        <v>0</v>
      </c>
      <c r="N37" s="115">
        <v>272.14999999999998</v>
      </c>
      <c r="O37" s="88">
        <v>202.2</v>
      </c>
      <c r="P37" s="88">
        <v>0</v>
      </c>
      <c r="Q37" s="88">
        <v>0</v>
      </c>
      <c r="R37" s="88">
        <v>0</v>
      </c>
      <c r="S37" s="116">
        <v>0</v>
      </c>
      <c r="W37">
        <v>6.64</v>
      </c>
      <c r="X37">
        <v>0</v>
      </c>
      <c r="Y37">
        <v>24.41</v>
      </c>
      <c r="Z37">
        <v>0.96</v>
      </c>
      <c r="AA37">
        <v>0.96</v>
      </c>
      <c r="AB37">
        <v>0</v>
      </c>
      <c r="AC37">
        <v>14.45</v>
      </c>
      <c r="AD37">
        <v>0</v>
      </c>
      <c r="AE37">
        <v>38.53</v>
      </c>
      <c r="AF37">
        <v>16.38</v>
      </c>
      <c r="AG37">
        <v>6.74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30.83</v>
      </c>
      <c r="BE37">
        <v>307.29000000000002</v>
      </c>
      <c r="BF37">
        <v>272.14999999999998</v>
      </c>
      <c r="BG37">
        <v>0</v>
      </c>
      <c r="BH37">
        <v>0</v>
      </c>
      <c r="BI37">
        <v>97.2</v>
      </c>
      <c r="BJ37">
        <v>50</v>
      </c>
      <c r="BK37">
        <v>55</v>
      </c>
      <c r="BL37">
        <v>65.099999999999994</v>
      </c>
      <c r="BM37">
        <v>27.9</v>
      </c>
    </row>
    <row r="38" spans="1:65">
      <c r="A38" t="s">
        <v>332</v>
      </c>
      <c r="G38" t="s">
        <v>80</v>
      </c>
      <c r="H38" s="115">
        <v>469.8</v>
      </c>
      <c r="I38" s="88">
        <v>86.77000000000001</v>
      </c>
      <c r="J38" s="88">
        <v>7.1899999999999995</v>
      </c>
      <c r="K38" s="88">
        <v>0.96</v>
      </c>
      <c r="L38" s="88">
        <v>6.74</v>
      </c>
      <c r="M38" s="116">
        <v>0</v>
      </c>
      <c r="N38" s="115">
        <v>272.14999999999998</v>
      </c>
      <c r="O38" s="88">
        <v>202.2</v>
      </c>
      <c r="P38" s="88">
        <v>0</v>
      </c>
      <c r="Q38" s="88">
        <v>0</v>
      </c>
      <c r="R38" s="88">
        <v>0</v>
      </c>
      <c r="S38" s="116">
        <v>0</v>
      </c>
      <c r="W38">
        <v>6.64</v>
      </c>
      <c r="X38">
        <v>0</v>
      </c>
      <c r="Y38">
        <v>24.41</v>
      </c>
      <c r="Z38">
        <v>0.96</v>
      </c>
      <c r="AA38">
        <v>0.96</v>
      </c>
      <c r="AB38">
        <v>0</v>
      </c>
      <c r="AC38">
        <v>14.45</v>
      </c>
      <c r="AD38">
        <v>0</v>
      </c>
      <c r="AE38">
        <v>38.53</v>
      </c>
      <c r="AF38">
        <v>20.23</v>
      </c>
      <c r="AG38">
        <v>6.74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30.83</v>
      </c>
      <c r="BE38">
        <v>307.29000000000002</v>
      </c>
      <c r="BF38">
        <v>272.14999999999998</v>
      </c>
      <c r="BG38">
        <v>0</v>
      </c>
      <c r="BH38">
        <v>0</v>
      </c>
      <c r="BI38">
        <v>97.2</v>
      </c>
      <c r="BJ38">
        <v>50</v>
      </c>
      <c r="BK38">
        <v>55</v>
      </c>
      <c r="BL38">
        <v>73.5</v>
      </c>
      <c r="BM38">
        <v>31.5</v>
      </c>
    </row>
    <row r="39" spans="1:65">
      <c r="A39" t="s">
        <v>333</v>
      </c>
      <c r="G39" t="s">
        <v>81</v>
      </c>
      <c r="H39" s="115">
        <v>460.07000000000005</v>
      </c>
      <c r="I39" s="88">
        <v>91.27000000000001</v>
      </c>
      <c r="J39" s="88">
        <v>7.1899999999999995</v>
      </c>
      <c r="K39" s="88">
        <v>0.96</v>
      </c>
      <c r="L39" s="88">
        <v>6.74</v>
      </c>
      <c r="M39" s="116">
        <v>0</v>
      </c>
      <c r="N39" s="115">
        <v>272.14999999999998</v>
      </c>
      <c r="O39" s="88">
        <v>152.19999999999999</v>
      </c>
      <c r="P39" s="88">
        <v>0</v>
      </c>
      <c r="Q39" s="88">
        <v>0</v>
      </c>
      <c r="R39" s="88">
        <v>0</v>
      </c>
      <c r="S39" s="116">
        <v>0</v>
      </c>
      <c r="W39">
        <v>6.64</v>
      </c>
      <c r="X39">
        <v>0</v>
      </c>
      <c r="Y39">
        <v>24.41</v>
      </c>
      <c r="Z39">
        <v>0.96</v>
      </c>
      <c r="AA39">
        <v>0.96</v>
      </c>
      <c r="AB39">
        <v>0</v>
      </c>
      <c r="AC39">
        <v>14.45</v>
      </c>
      <c r="AD39">
        <v>0</v>
      </c>
      <c r="AE39">
        <v>38.53</v>
      </c>
      <c r="AF39">
        <v>0</v>
      </c>
      <c r="AG39">
        <v>6.74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30.83</v>
      </c>
      <c r="BE39">
        <v>307.29000000000002</v>
      </c>
      <c r="BF39">
        <v>272.14999999999998</v>
      </c>
      <c r="BG39">
        <v>0</v>
      </c>
      <c r="BH39">
        <v>0</v>
      </c>
      <c r="BI39">
        <v>97.2</v>
      </c>
      <c r="BJ39">
        <v>0</v>
      </c>
      <c r="BK39">
        <v>55</v>
      </c>
      <c r="BL39">
        <v>84</v>
      </c>
      <c r="BM39">
        <v>36</v>
      </c>
    </row>
    <row r="40" spans="1:65">
      <c r="A40" t="s">
        <v>354</v>
      </c>
      <c r="G40" t="s">
        <v>82</v>
      </c>
      <c r="H40" s="115">
        <v>324.15999999999997</v>
      </c>
      <c r="I40" s="88">
        <v>95.77000000000001</v>
      </c>
      <c r="J40" s="88">
        <v>7.1899999999999995</v>
      </c>
      <c r="K40" s="88">
        <v>0.96</v>
      </c>
      <c r="L40" s="88">
        <v>6.74</v>
      </c>
      <c r="M40" s="116">
        <v>0</v>
      </c>
      <c r="N40" s="115">
        <v>272.14999999999998</v>
      </c>
      <c r="O40" s="88">
        <v>152.19999999999999</v>
      </c>
      <c r="P40" s="88">
        <v>0</v>
      </c>
      <c r="Q40" s="88">
        <v>0</v>
      </c>
      <c r="R40" s="88">
        <v>0</v>
      </c>
      <c r="S40" s="116">
        <v>0</v>
      </c>
      <c r="W40">
        <v>6.64</v>
      </c>
      <c r="X40">
        <v>0</v>
      </c>
      <c r="Y40">
        <v>24.41</v>
      </c>
      <c r="Z40">
        <v>0.96</v>
      </c>
      <c r="AA40">
        <v>0.96</v>
      </c>
      <c r="AB40">
        <v>25.05</v>
      </c>
      <c r="AC40">
        <v>14.45</v>
      </c>
      <c r="AD40">
        <v>0</v>
      </c>
      <c r="AE40">
        <v>38.53</v>
      </c>
      <c r="AF40">
        <v>20.23</v>
      </c>
      <c r="AG40">
        <v>6.74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30.83</v>
      </c>
      <c r="BE40">
        <v>115.6</v>
      </c>
      <c r="BF40">
        <v>272.14999999999998</v>
      </c>
      <c r="BG40">
        <v>0</v>
      </c>
      <c r="BH40">
        <v>0</v>
      </c>
      <c r="BI40">
        <v>97.2</v>
      </c>
      <c r="BJ40">
        <v>0</v>
      </c>
      <c r="BK40">
        <v>55</v>
      </c>
      <c r="BL40">
        <v>94.5</v>
      </c>
      <c r="BM40">
        <v>40.5</v>
      </c>
    </row>
    <row r="41" spans="1:65">
      <c r="A41" t="s">
        <v>355</v>
      </c>
      <c r="G41" t="s">
        <v>83</v>
      </c>
      <c r="H41" s="115">
        <v>329.24</v>
      </c>
      <c r="I41" s="88">
        <v>97.27000000000001</v>
      </c>
      <c r="J41" s="88">
        <v>7.1899999999999995</v>
      </c>
      <c r="K41" s="88">
        <v>0.96</v>
      </c>
      <c r="L41" s="88">
        <v>6.74</v>
      </c>
      <c r="M41" s="116">
        <v>0</v>
      </c>
      <c r="N41" s="115">
        <v>272.14999999999998</v>
      </c>
      <c r="O41" s="88">
        <v>152.19999999999999</v>
      </c>
      <c r="P41" s="88">
        <v>0</v>
      </c>
      <c r="Q41" s="88">
        <v>0</v>
      </c>
      <c r="R41" s="88">
        <v>0</v>
      </c>
      <c r="S41" s="116">
        <v>0</v>
      </c>
      <c r="W41">
        <v>6.64</v>
      </c>
      <c r="X41">
        <v>1.58</v>
      </c>
      <c r="Y41">
        <v>24.41</v>
      </c>
      <c r="Z41">
        <v>0.96</v>
      </c>
      <c r="AA41">
        <v>0.96</v>
      </c>
      <c r="AB41">
        <v>25.05</v>
      </c>
      <c r="AC41">
        <v>14.45</v>
      </c>
      <c r="AD41">
        <v>0</v>
      </c>
      <c r="AE41">
        <v>38.53</v>
      </c>
      <c r="AF41">
        <v>20.23</v>
      </c>
      <c r="AG41">
        <v>6.74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30.83</v>
      </c>
      <c r="BE41">
        <v>115.6</v>
      </c>
      <c r="BF41">
        <v>272.14999999999998</v>
      </c>
      <c r="BG41">
        <v>0</v>
      </c>
      <c r="BH41">
        <v>0</v>
      </c>
      <c r="BI41">
        <v>97.2</v>
      </c>
      <c r="BJ41">
        <v>0</v>
      </c>
      <c r="BK41">
        <v>55</v>
      </c>
      <c r="BL41">
        <v>98</v>
      </c>
      <c r="BM41">
        <v>42</v>
      </c>
    </row>
    <row r="42" spans="1:65">
      <c r="A42" t="s">
        <v>356</v>
      </c>
      <c r="G42" t="s">
        <v>84</v>
      </c>
      <c r="H42" s="115">
        <v>336.24</v>
      </c>
      <c r="I42" s="88">
        <v>100.27000000000001</v>
      </c>
      <c r="J42" s="88">
        <v>7.1899999999999995</v>
      </c>
      <c r="K42" s="88">
        <v>0.96</v>
      </c>
      <c r="L42" s="88">
        <v>6.74</v>
      </c>
      <c r="M42" s="116">
        <v>0</v>
      </c>
      <c r="N42" s="115">
        <v>272.14999999999998</v>
      </c>
      <c r="O42" s="88">
        <v>152.19999999999999</v>
      </c>
      <c r="P42" s="88">
        <v>0</v>
      </c>
      <c r="Q42" s="88">
        <v>0</v>
      </c>
      <c r="R42" s="88">
        <v>0</v>
      </c>
      <c r="S42" s="116">
        <v>0</v>
      </c>
      <c r="W42">
        <v>6.64</v>
      </c>
      <c r="X42">
        <v>1.58</v>
      </c>
      <c r="Y42">
        <v>24.41</v>
      </c>
      <c r="Z42">
        <v>0.96</v>
      </c>
      <c r="AA42">
        <v>0.96</v>
      </c>
      <c r="AB42">
        <v>25.05</v>
      </c>
      <c r="AC42">
        <v>14.45</v>
      </c>
      <c r="AD42">
        <v>0</v>
      </c>
      <c r="AE42">
        <v>38.53</v>
      </c>
      <c r="AF42">
        <v>20.23</v>
      </c>
      <c r="AG42">
        <v>6.74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30.83</v>
      </c>
      <c r="BE42">
        <v>115.6</v>
      </c>
      <c r="BF42">
        <v>272.14999999999998</v>
      </c>
      <c r="BG42">
        <v>0</v>
      </c>
      <c r="BH42">
        <v>0</v>
      </c>
      <c r="BI42">
        <v>97.2</v>
      </c>
      <c r="BJ42">
        <v>0</v>
      </c>
      <c r="BK42">
        <v>55</v>
      </c>
      <c r="BL42">
        <v>105</v>
      </c>
      <c r="BM42">
        <v>45</v>
      </c>
    </row>
    <row r="43" spans="1:65">
      <c r="A43" t="s">
        <v>362</v>
      </c>
      <c r="G43" t="s">
        <v>85</v>
      </c>
      <c r="H43" s="115">
        <v>343.24</v>
      </c>
      <c r="I43" s="88">
        <v>103.27000000000001</v>
      </c>
      <c r="J43" s="88">
        <v>7.1899999999999995</v>
      </c>
      <c r="K43" s="88">
        <v>0.96</v>
      </c>
      <c r="L43" s="88">
        <v>6.74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6.64</v>
      </c>
      <c r="X43">
        <v>1.58</v>
      </c>
      <c r="Y43">
        <v>24.41</v>
      </c>
      <c r="Z43">
        <v>0.96</v>
      </c>
      <c r="AA43">
        <v>0.96</v>
      </c>
      <c r="AB43">
        <v>25.05</v>
      </c>
      <c r="AC43">
        <v>14.45</v>
      </c>
      <c r="AD43">
        <v>0</v>
      </c>
      <c r="AE43">
        <v>38.53</v>
      </c>
      <c r="AF43">
        <v>20.23</v>
      </c>
      <c r="AG43">
        <v>6.74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30.83</v>
      </c>
      <c r="BE43">
        <v>115.6</v>
      </c>
      <c r="BF43">
        <v>272.14999999999998</v>
      </c>
      <c r="BG43">
        <v>0</v>
      </c>
      <c r="BH43">
        <v>0</v>
      </c>
      <c r="BI43">
        <v>97.2</v>
      </c>
      <c r="BJ43">
        <v>0</v>
      </c>
      <c r="BK43">
        <v>55</v>
      </c>
      <c r="BL43">
        <v>112</v>
      </c>
      <c r="BM43">
        <v>48</v>
      </c>
    </row>
    <row r="44" spans="1:65">
      <c r="A44" t="s">
        <v>366</v>
      </c>
      <c r="G44" t="s">
        <v>86</v>
      </c>
      <c r="H44" s="115">
        <v>346.03999999999996</v>
      </c>
      <c r="I44" s="88">
        <v>104.47000000000001</v>
      </c>
      <c r="J44" s="88">
        <v>7.1899999999999995</v>
      </c>
      <c r="K44" s="88">
        <v>0.96</v>
      </c>
      <c r="L44" s="88">
        <v>6.74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6.64</v>
      </c>
      <c r="X44">
        <v>1.58</v>
      </c>
      <c r="Y44">
        <v>24.41</v>
      </c>
      <c r="Z44">
        <v>0.96</v>
      </c>
      <c r="AA44">
        <v>0.96</v>
      </c>
      <c r="AB44">
        <v>25.05</v>
      </c>
      <c r="AC44">
        <v>14.45</v>
      </c>
      <c r="AD44">
        <v>0</v>
      </c>
      <c r="AE44">
        <v>38.53</v>
      </c>
      <c r="AF44">
        <v>20.23</v>
      </c>
      <c r="AG44">
        <v>6.74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30.83</v>
      </c>
      <c r="BE44">
        <v>115.6</v>
      </c>
      <c r="BF44">
        <v>272.14999999999998</v>
      </c>
      <c r="BG44">
        <v>0</v>
      </c>
      <c r="BH44">
        <v>0</v>
      </c>
      <c r="BI44">
        <v>97.2</v>
      </c>
      <c r="BJ44">
        <v>0</v>
      </c>
      <c r="BK44">
        <v>55</v>
      </c>
      <c r="BL44">
        <v>114.8</v>
      </c>
      <c r="BM44">
        <v>49.2</v>
      </c>
    </row>
    <row r="45" spans="1:65">
      <c r="A45" t="s">
        <v>389</v>
      </c>
      <c r="G45" t="s">
        <v>87</v>
      </c>
      <c r="H45" s="115">
        <v>344.64</v>
      </c>
      <c r="I45" s="88">
        <v>103.87</v>
      </c>
      <c r="J45" s="88">
        <v>7.1899999999999995</v>
      </c>
      <c r="K45" s="88">
        <v>0.96</v>
      </c>
      <c r="L45" s="88">
        <v>6.74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6.64</v>
      </c>
      <c r="X45">
        <v>1.58</v>
      </c>
      <c r="Y45">
        <v>24.41</v>
      </c>
      <c r="Z45">
        <v>0.96</v>
      </c>
      <c r="AA45">
        <v>0.96</v>
      </c>
      <c r="AB45">
        <v>25.05</v>
      </c>
      <c r="AC45">
        <v>14.45</v>
      </c>
      <c r="AD45">
        <v>0</v>
      </c>
      <c r="AE45">
        <v>38.53</v>
      </c>
      <c r="AF45">
        <v>20.23</v>
      </c>
      <c r="AG45">
        <v>6.74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30.83</v>
      </c>
      <c r="BE45">
        <v>115.6</v>
      </c>
      <c r="BF45">
        <v>272.14999999999998</v>
      </c>
      <c r="BG45">
        <v>0</v>
      </c>
      <c r="BH45">
        <v>0</v>
      </c>
      <c r="BI45">
        <v>97.2</v>
      </c>
      <c r="BJ45">
        <v>0</v>
      </c>
      <c r="BK45">
        <v>55</v>
      </c>
      <c r="BL45">
        <v>113.4</v>
      </c>
      <c r="BM45">
        <v>48.6</v>
      </c>
    </row>
    <row r="46" spans="1:65">
      <c r="A46" t="s">
        <v>390</v>
      </c>
      <c r="G46" t="s">
        <v>88</v>
      </c>
      <c r="H46" s="115">
        <v>344.64</v>
      </c>
      <c r="I46" s="88">
        <v>103.87</v>
      </c>
      <c r="J46" s="88">
        <v>7.1899999999999995</v>
      </c>
      <c r="K46" s="88">
        <v>0.96</v>
      </c>
      <c r="L46" s="88">
        <v>6.74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6.64</v>
      </c>
      <c r="X46">
        <v>1.58</v>
      </c>
      <c r="Y46">
        <v>24.41</v>
      </c>
      <c r="Z46">
        <v>0.96</v>
      </c>
      <c r="AA46">
        <v>0.96</v>
      </c>
      <c r="AB46">
        <v>25.05</v>
      </c>
      <c r="AC46">
        <v>14.45</v>
      </c>
      <c r="AD46">
        <v>0</v>
      </c>
      <c r="AE46">
        <v>38.53</v>
      </c>
      <c r="AF46">
        <v>20.23</v>
      </c>
      <c r="AG46">
        <v>6.74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30.83</v>
      </c>
      <c r="BE46">
        <v>115.6</v>
      </c>
      <c r="BF46">
        <v>272.14999999999998</v>
      </c>
      <c r="BG46">
        <v>0</v>
      </c>
      <c r="BH46">
        <v>0</v>
      </c>
      <c r="BI46">
        <v>97.2</v>
      </c>
      <c r="BJ46">
        <v>0</v>
      </c>
      <c r="BK46">
        <v>55</v>
      </c>
      <c r="BL46">
        <v>113.4</v>
      </c>
      <c r="BM46">
        <v>48.6</v>
      </c>
    </row>
    <row r="47" spans="1:65">
      <c r="A47" t="s">
        <v>394</v>
      </c>
      <c r="G47" t="s">
        <v>89</v>
      </c>
      <c r="H47" s="115">
        <v>344.64</v>
      </c>
      <c r="I47" s="88">
        <v>103.87</v>
      </c>
      <c r="J47" s="88">
        <v>7.09</v>
      </c>
      <c r="K47" s="88">
        <v>0.96</v>
      </c>
      <c r="L47" s="88">
        <v>6.74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6.54</v>
      </c>
      <c r="X47">
        <v>1.58</v>
      </c>
      <c r="Y47">
        <v>24.41</v>
      </c>
      <c r="Z47">
        <v>0.96</v>
      </c>
      <c r="AA47">
        <v>0.96</v>
      </c>
      <c r="AB47">
        <v>25.05</v>
      </c>
      <c r="AC47">
        <v>14.45</v>
      </c>
      <c r="AD47">
        <v>0</v>
      </c>
      <c r="AE47">
        <v>38.53</v>
      </c>
      <c r="AF47">
        <v>20.23</v>
      </c>
      <c r="AG47">
        <v>6.74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30.83</v>
      </c>
      <c r="BE47">
        <v>115.6</v>
      </c>
      <c r="BF47">
        <v>272.14999999999998</v>
      </c>
      <c r="BG47">
        <v>0</v>
      </c>
      <c r="BH47">
        <v>0</v>
      </c>
      <c r="BI47">
        <v>97.2</v>
      </c>
      <c r="BJ47">
        <v>0</v>
      </c>
      <c r="BK47">
        <v>55</v>
      </c>
      <c r="BL47">
        <v>113.4</v>
      </c>
      <c r="BM47">
        <v>48.6</v>
      </c>
    </row>
    <row r="48" spans="1:65">
      <c r="A48" t="s">
        <v>398</v>
      </c>
      <c r="G48" t="s">
        <v>90</v>
      </c>
      <c r="H48" s="115">
        <v>344.64</v>
      </c>
      <c r="I48" s="88">
        <v>103.87</v>
      </c>
      <c r="J48" s="88">
        <v>7.09</v>
      </c>
      <c r="K48" s="88">
        <v>0.96</v>
      </c>
      <c r="L48" s="88">
        <v>6.74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6.54</v>
      </c>
      <c r="X48">
        <v>1.58</v>
      </c>
      <c r="Y48">
        <v>24.41</v>
      </c>
      <c r="Z48">
        <v>0.96</v>
      </c>
      <c r="AA48">
        <v>0.96</v>
      </c>
      <c r="AB48">
        <v>25.05</v>
      </c>
      <c r="AC48">
        <v>14.45</v>
      </c>
      <c r="AD48">
        <v>0</v>
      </c>
      <c r="AE48">
        <v>38.53</v>
      </c>
      <c r="AF48">
        <v>20.23</v>
      </c>
      <c r="AG48">
        <v>6.74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30.83</v>
      </c>
      <c r="BE48">
        <v>115.6</v>
      </c>
      <c r="BF48">
        <v>272.14999999999998</v>
      </c>
      <c r="BG48">
        <v>0</v>
      </c>
      <c r="BH48">
        <v>0</v>
      </c>
      <c r="BI48">
        <v>97.2</v>
      </c>
      <c r="BJ48">
        <v>0</v>
      </c>
      <c r="BK48">
        <v>55</v>
      </c>
      <c r="BL48">
        <v>113.4</v>
      </c>
      <c r="BM48">
        <v>48.6</v>
      </c>
    </row>
    <row r="49" spans="1:65">
      <c r="A49" t="s">
        <v>399</v>
      </c>
      <c r="G49" t="s">
        <v>91</v>
      </c>
      <c r="H49" s="115">
        <v>344.64</v>
      </c>
      <c r="I49" s="88">
        <v>103.87</v>
      </c>
      <c r="J49" s="88">
        <v>7.09</v>
      </c>
      <c r="K49" s="88">
        <v>0.96</v>
      </c>
      <c r="L49" s="88">
        <v>6.74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6.54</v>
      </c>
      <c r="X49">
        <v>1.58</v>
      </c>
      <c r="Y49">
        <v>24.41</v>
      </c>
      <c r="Z49">
        <v>0.96</v>
      </c>
      <c r="AA49">
        <v>0.96</v>
      </c>
      <c r="AB49">
        <v>25.05</v>
      </c>
      <c r="AC49">
        <v>14.45</v>
      </c>
      <c r="AD49">
        <v>0</v>
      </c>
      <c r="AE49">
        <v>38.53</v>
      </c>
      <c r="AF49">
        <v>20.23</v>
      </c>
      <c r="AG49">
        <v>6.74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30.83</v>
      </c>
      <c r="BE49">
        <v>115.6</v>
      </c>
      <c r="BF49">
        <v>272.14999999999998</v>
      </c>
      <c r="BG49">
        <v>0</v>
      </c>
      <c r="BH49">
        <v>0</v>
      </c>
      <c r="BI49">
        <v>97.2</v>
      </c>
      <c r="BJ49">
        <v>0</v>
      </c>
      <c r="BK49">
        <v>55</v>
      </c>
      <c r="BL49">
        <v>113.4</v>
      </c>
      <c r="BM49">
        <v>48.6</v>
      </c>
    </row>
    <row r="50" spans="1:65">
      <c r="A50" t="s">
        <v>400</v>
      </c>
      <c r="G50" t="s">
        <v>92</v>
      </c>
      <c r="H50" s="115">
        <v>344.64</v>
      </c>
      <c r="I50" s="88">
        <v>103.87</v>
      </c>
      <c r="J50" s="88">
        <v>7.09</v>
      </c>
      <c r="K50" s="88">
        <v>0.96</v>
      </c>
      <c r="L50" s="88">
        <v>6.74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6.54</v>
      </c>
      <c r="X50">
        <v>1.58</v>
      </c>
      <c r="Y50">
        <v>24.41</v>
      </c>
      <c r="Z50">
        <v>0.96</v>
      </c>
      <c r="AA50">
        <v>0.96</v>
      </c>
      <c r="AB50">
        <v>25.05</v>
      </c>
      <c r="AC50">
        <v>14.45</v>
      </c>
      <c r="AD50">
        <v>0</v>
      </c>
      <c r="AE50">
        <v>38.53</v>
      </c>
      <c r="AF50">
        <v>20.23</v>
      </c>
      <c r="AG50">
        <v>6.74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30.83</v>
      </c>
      <c r="BE50">
        <v>115.6</v>
      </c>
      <c r="BF50">
        <v>272.14999999999998</v>
      </c>
      <c r="BG50">
        <v>0</v>
      </c>
      <c r="BH50">
        <v>0</v>
      </c>
      <c r="BI50">
        <v>97.2</v>
      </c>
      <c r="BJ50">
        <v>0</v>
      </c>
      <c r="BK50">
        <v>55</v>
      </c>
      <c r="BL50">
        <v>113.4</v>
      </c>
      <c r="BM50">
        <v>48.6</v>
      </c>
    </row>
    <row r="51" spans="1:65">
      <c r="A51" t="s">
        <v>402</v>
      </c>
      <c r="G51" t="s">
        <v>93</v>
      </c>
      <c r="H51" s="115">
        <v>344.64</v>
      </c>
      <c r="I51" s="88">
        <v>103.87</v>
      </c>
      <c r="J51" s="88">
        <v>7.09</v>
      </c>
      <c r="K51" s="88">
        <v>0.96</v>
      </c>
      <c r="L51" s="88">
        <v>6.74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6.54</v>
      </c>
      <c r="X51">
        <v>1.58</v>
      </c>
      <c r="Y51">
        <v>24.41</v>
      </c>
      <c r="Z51">
        <v>0.96</v>
      </c>
      <c r="AA51">
        <v>0.96</v>
      </c>
      <c r="AB51">
        <v>25.05</v>
      </c>
      <c r="AC51">
        <v>14.45</v>
      </c>
      <c r="AD51">
        <v>0</v>
      </c>
      <c r="AE51">
        <v>38.53</v>
      </c>
      <c r="AF51">
        <v>20.23</v>
      </c>
      <c r="AG51">
        <v>6.74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30.83</v>
      </c>
      <c r="BE51">
        <v>115.6</v>
      </c>
      <c r="BF51">
        <v>272.14999999999998</v>
      </c>
      <c r="BG51">
        <v>0</v>
      </c>
      <c r="BH51">
        <v>0</v>
      </c>
      <c r="BI51">
        <v>97.2</v>
      </c>
      <c r="BJ51">
        <v>0</v>
      </c>
      <c r="BK51">
        <v>55</v>
      </c>
      <c r="BL51">
        <v>113.4</v>
      </c>
      <c r="BM51">
        <v>48.6</v>
      </c>
    </row>
    <row r="52" spans="1:65">
      <c r="A52" t="s">
        <v>403</v>
      </c>
      <c r="G52" t="s">
        <v>94</v>
      </c>
      <c r="H52" s="115">
        <v>344.64</v>
      </c>
      <c r="I52" s="88">
        <v>103.87</v>
      </c>
      <c r="J52" s="88">
        <v>7.09</v>
      </c>
      <c r="K52" s="88">
        <v>0.96</v>
      </c>
      <c r="L52" s="88">
        <v>6.74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6.54</v>
      </c>
      <c r="X52">
        <v>1.58</v>
      </c>
      <c r="Y52">
        <v>24.41</v>
      </c>
      <c r="Z52">
        <v>0.96</v>
      </c>
      <c r="AA52">
        <v>0.96</v>
      </c>
      <c r="AB52">
        <v>25.05</v>
      </c>
      <c r="AC52">
        <v>14.45</v>
      </c>
      <c r="AD52">
        <v>0</v>
      </c>
      <c r="AE52">
        <v>38.53</v>
      </c>
      <c r="AF52">
        <v>20.23</v>
      </c>
      <c r="AG52">
        <v>6.74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30.83</v>
      </c>
      <c r="BE52">
        <v>115.6</v>
      </c>
      <c r="BF52">
        <v>272.14999999999998</v>
      </c>
      <c r="BG52">
        <v>0</v>
      </c>
      <c r="BH52">
        <v>0</v>
      </c>
      <c r="BI52">
        <v>97.2</v>
      </c>
      <c r="BJ52">
        <v>0</v>
      </c>
      <c r="BK52">
        <v>55</v>
      </c>
      <c r="BL52">
        <v>113.4</v>
      </c>
      <c r="BM52">
        <v>48.6</v>
      </c>
    </row>
    <row r="53" spans="1:65">
      <c r="A53" t="s">
        <v>446</v>
      </c>
      <c r="G53" t="s">
        <v>95</v>
      </c>
      <c r="H53" s="115">
        <v>344.64</v>
      </c>
      <c r="I53" s="88">
        <v>103.87</v>
      </c>
      <c r="J53" s="88">
        <v>7.09</v>
      </c>
      <c r="K53" s="88">
        <v>0.96</v>
      </c>
      <c r="L53" s="88">
        <v>6.74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6.54</v>
      </c>
      <c r="X53">
        <v>1.58</v>
      </c>
      <c r="Y53">
        <v>24.41</v>
      </c>
      <c r="Z53">
        <v>0.96</v>
      </c>
      <c r="AA53">
        <v>0.96</v>
      </c>
      <c r="AB53">
        <v>25.05</v>
      </c>
      <c r="AC53">
        <v>14.45</v>
      </c>
      <c r="AD53">
        <v>0</v>
      </c>
      <c r="AE53">
        <v>38.53</v>
      </c>
      <c r="AF53">
        <v>20.23</v>
      </c>
      <c r="AG53">
        <v>6.74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30.83</v>
      </c>
      <c r="BE53">
        <v>115.6</v>
      </c>
      <c r="BF53">
        <v>272.14999999999998</v>
      </c>
      <c r="BG53">
        <v>0</v>
      </c>
      <c r="BH53">
        <v>0</v>
      </c>
      <c r="BI53">
        <v>97.2</v>
      </c>
      <c r="BJ53">
        <v>0</v>
      </c>
      <c r="BK53">
        <v>55</v>
      </c>
      <c r="BL53">
        <v>113.4</v>
      </c>
      <c r="BM53">
        <v>48.6</v>
      </c>
    </row>
    <row r="54" spans="1:65">
      <c r="A54" t="s">
        <v>445</v>
      </c>
      <c r="G54" t="s">
        <v>96</v>
      </c>
      <c r="H54" s="115">
        <v>344.64</v>
      </c>
      <c r="I54" s="88">
        <v>103.87</v>
      </c>
      <c r="J54" s="88">
        <v>7.09</v>
      </c>
      <c r="K54" s="88">
        <v>0.96</v>
      </c>
      <c r="L54" s="88">
        <v>6.74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6.54</v>
      </c>
      <c r="X54">
        <v>1.58</v>
      </c>
      <c r="Y54">
        <v>24.41</v>
      </c>
      <c r="Z54">
        <v>0.96</v>
      </c>
      <c r="AA54">
        <v>0.96</v>
      </c>
      <c r="AB54">
        <v>25.05</v>
      </c>
      <c r="AC54">
        <v>14.45</v>
      </c>
      <c r="AD54">
        <v>0</v>
      </c>
      <c r="AE54">
        <v>38.53</v>
      </c>
      <c r="AF54">
        <v>20.23</v>
      </c>
      <c r="AG54">
        <v>6.74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30.83</v>
      </c>
      <c r="BE54">
        <v>115.6</v>
      </c>
      <c r="BF54">
        <v>272.14999999999998</v>
      </c>
      <c r="BG54">
        <v>0</v>
      </c>
      <c r="BH54">
        <v>0</v>
      </c>
      <c r="BI54">
        <v>97.2</v>
      </c>
      <c r="BJ54">
        <v>0</v>
      </c>
      <c r="BK54">
        <v>55</v>
      </c>
      <c r="BL54">
        <v>113.4</v>
      </c>
      <c r="BM54">
        <v>48.6</v>
      </c>
    </row>
    <row r="55" spans="1:65">
      <c r="A55" t="s">
        <v>447</v>
      </c>
      <c r="G55" t="s">
        <v>97</v>
      </c>
      <c r="H55" s="115">
        <v>344.64</v>
      </c>
      <c r="I55" s="88">
        <v>103.87</v>
      </c>
      <c r="J55" s="88">
        <v>7.09</v>
      </c>
      <c r="K55" s="88">
        <v>0.96</v>
      </c>
      <c r="L55" s="88">
        <v>6.74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6.54</v>
      </c>
      <c r="X55">
        <v>1.58</v>
      </c>
      <c r="Y55">
        <v>24.41</v>
      </c>
      <c r="Z55">
        <v>0.96</v>
      </c>
      <c r="AA55">
        <v>0.96</v>
      </c>
      <c r="AB55">
        <v>25.05</v>
      </c>
      <c r="AC55">
        <v>14.45</v>
      </c>
      <c r="AD55">
        <v>0</v>
      </c>
      <c r="AE55">
        <v>38.53</v>
      </c>
      <c r="AF55">
        <v>20.23</v>
      </c>
      <c r="AG55">
        <v>6.74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30.83</v>
      </c>
      <c r="BE55">
        <v>115.6</v>
      </c>
      <c r="BF55">
        <v>272.14999999999998</v>
      </c>
      <c r="BG55">
        <v>0</v>
      </c>
      <c r="BH55">
        <v>0</v>
      </c>
      <c r="BI55">
        <v>97.2</v>
      </c>
      <c r="BJ55">
        <v>0</v>
      </c>
      <c r="BK55">
        <v>55</v>
      </c>
      <c r="BL55">
        <v>113.4</v>
      </c>
      <c r="BM55">
        <v>48.6</v>
      </c>
    </row>
    <row r="56" spans="1:65">
      <c r="A56" t="s">
        <v>447</v>
      </c>
      <c r="G56" t="s">
        <v>98</v>
      </c>
      <c r="H56" s="115">
        <v>344.64</v>
      </c>
      <c r="I56" s="88">
        <v>103.87</v>
      </c>
      <c r="J56" s="88">
        <v>7.09</v>
      </c>
      <c r="K56" s="88">
        <v>0.96</v>
      </c>
      <c r="L56" s="88">
        <v>6.74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6.54</v>
      </c>
      <c r="X56">
        <v>1.58</v>
      </c>
      <c r="Y56">
        <v>24.41</v>
      </c>
      <c r="Z56">
        <v>0.96</v>
      </c>
      <c r="AA56">
        <v>0.96</v>
      </c>
      <c r="AB56">
        <v>25.05</v>
      </c>
      <c r="AC56">
        <v>14.45</v>
      </c>
      <c r="AD56">
        <v>0</v>
      </c>
      <c r="AE56">
        <v>38.53</v>
      </c>
      <c r="AF56">
        <v>20.23</v>
      </c>
      <c r="AG56">
        <v>6.74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30.83</v>
      </c>
      <c r="BE56">
        <v>115.6</v>
      </c>
      <c r="BF56">
        <v>272.14999999999998</v>
      </c>
      <c r="BG56">
        <v>0</v>
      </c>
      <c r="BH56">
        <v>0</v>
      </c>
      <c r="BI56">
        <v>97.2</v>
      </c>
      <c r="BJ56">
        <v>0</v>
      </c>
      <c r="BK56">
        <v>55</v>
      </c>
      <c r="BL56">
        <v>113.4</v>
      </c>
      <c r="BM56">
        <v>48.6</v>
      </c>
    </row>
    <row r="57" spans="1:65">
      <c r="G57" t="s">
        <v>99</v>
      </c>
      <c r="H57" s="115">
        <v>344.64</v>
      </c>
      <c r="I57" s="88">
        <v>103.87</v>
      </c>
      <c r="J57" s="88">
        <v>7.09</v>
      </c>
      <c r="K57" s="88">
        <v>0.96</v>
      </c>
      <c r="L57" s="88">
        <v>6.74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6.54</v>
      </c>
      <c r="X57">
        <v>1.58</v>
      </c>
      <c r="Y57">
        <v>24.41</v>
      </c>
      <c r="Z57">
        <v>0.96</v>
      </c>
      <c r="AA57">
        <v>0.96</v>
      </c>
      <c r="AB57">
        <v>25.05</v>
      </c>
      <c r="AC57">
        <v>14.45</v>
      </c>
      <c r="AD57">
        <v>0</v>
      </c>
      <c r="AE57">
        <v>38.53</v>
      </c>
      <c r="AF57">
        <v>20.23</v>
      </c>
      <c r="AG57">
        <v>6.74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30.83</v>
      </c>
      <c r="BE57">
        <v>115.6</v>
      </c>
      <c r="BF57">
        <v>272.14999999999998</v>
      </c>
      <c r="BG57">
        <v>0</v>
      </c>
      <c r="BH57">
        <v>0</v>
      </c>
      <c r="BI57">
        <v>97.2</v>
      </c>
      <c r="BJ57">
        <v>0</v>
      </c>
      <c r="BK57">
        <v>55</v>
      </c>
      <c r="BL57">
        <v>113.4</v>
      </c>
      <c r="BM57">
        <v>48.6</v>
      </c>
    </row>
    <row r="58" spans="1:65">
      <c r="G58" t="s">
        <v>100</v>
      </c>
      <c r="H58" s="115">
        <v>344.64</v>
      </c>
      <c r="I58" s="88">
        <v>103.87</v>
      </c>
      <c r="J58" s="88">
        <v>7.09</v>
      </c>
      <c r="K58" s="88">
        <v>0.96</v>
      </c>
      <c r="L58" s="88">
        <v>6.74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6.54</v>
      </c>
      <c r="X58">
        <v>1.58</v>
      </c>
      <c r="Y58">
        <v>24.41</v>
      </c>
      <c r="Z58">
        <v>0.96</v>
      </c>
      <c r="AA58">
        <v>0.96</v>
      </c>
      <c r="AB58">
        <v>25.05</v>
      </c>
      <c r="AC58">
        <v>14.45</v>
      </c>
      <c r="AD58">
        <v>0</v>
      </c>
      <c r="AE58">
        <v>38.53</v>
      </c>
      <c r="AF58">
        <v>20.23</v>
      </c>
      <c r="AG58">
        <v>6.74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30.83</v>
      </c>
      <c r="BE58">
        <v>115.6</v>
      </c>
      <c r="BF58">
        <v>272.14999999999998</v>
      </c>
      <c r="BG58">
        <v>0</v>
      </c>
      <c r="BH58">
        <v>0</v>
      </c>
      <c r="BI58">
        <v>97.2</v>
      </c>
      <c r="BJ58">
        <v>0</v>
      </c>
      <c r="BK58">
        <v>55</v>
      </c>
      <c r="BL58">
        <v>113.4</v>
      </c>
      <c r="BM58">
        <v>48.6</v>
      </c>
    </row>
    <row r="59" spans="1:65">
      <c r="G59" t="s">
        <v>101</v>
      </c>
      <c r="H59" s="115">
        <v>345.6</v>
      </c>
      <c r="I59" s="88">
        <v>103.87</v>
      </c>
      <c r="J59" s="88">
        <v>7.09</v>
      </c>
      <c r="K59" s="88">
        <v>0.96</v>
      </c>
      <c r="L59" s="88">
        <v>6.74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6.54</v>
      </c>
      <c r="X59">
        <v>1.58</v>
      </c>
      <c r="Y59">
        <v>24.41</v>
      </c>
      <c r="Z59">
        <v>0.96</v>
      </c>
      <c r="AA59">
        <v>0.96</v>
      </c>
      <c r="AB59">
        <v>25.05</v>
      </c>
      <c r="AC59">
        <v>14.45</v>
      </c>
      <c r="AD59">
        <v>0</v>
      </c>
      <c r="AE59">
        <v>38.53</v>
      </c>
      <c r="AF59">
        <v>20.23</v>
      </c>
      <c r="AG59">
        <v>6.74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31.79</v>
      </c>
      <c r="BE59">
        <v>115.6</v>
      </c>
      <c r="BF59">
        <v>272.14999999999998</v>
      </c>
      <c r="BG59">
        <v>0</v>
      </c>
      <c r="BH59">
        <v>0</v>
      </c>
      <c r="BI59">
        <v>97.2</v>
      </c>
      <c r="BJ59">
        <v>0</v>
      </c>
      <c r="BK59">
        <v>55</v>
      </c>
      <c r="BL59">
        <v>113.4</v>
      </c>
      <c r="BM59">
        <v>48.6</v>
      </c>
    </row>
    <row r="60" spans="1:65">
      <c r="G60" t="s">
        <v>102</v>
      </c>
      <c r="H60" s="115">
        <v>342.79999999999995</v>
      </c>
      <c r="I60" s="88">
        <v>102.67000000000002</v>
      </c>
      <c r="J60" s="88">
        <v>7.09</v>
      </c>
      <c r="K60" s="88">
        <v>0.96</v>
      </c>
      <c r="L60" s="88">
        <v>6.74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6.54</v>
      </c>
      <c r="X60">
        <v>1.58</v>
      </c>
      <c r="Y60">
        <v>24.41</v>
      </c>
      <c r="Z60">
        <v>0.96</v>
      </c>
      <c r="AA60">
        <v>0.96</v>
      </c>
      <c r="AB60">
        <v>25.05</v>
      </c>
      <c r="AC60">
        <v>14.45</v>
      </c>
      <c r="AD60">
        <v>0</v>
      </c>
      <c r="AE60">
        <v>38.53</v>
      </c>
      <c r="AF60">
        <v>20.23</v>
      </c>
      <c r="AG60">
        <v>6.74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31.79</v>
      </c>
      <c r="BE60">
        <v>115.6</v>
      </c>
      <c r="BF60">
        <v>272.14999999999998</v>
      </c>
      <c r="BG60">
        <v>0</v>
      </c>
      <c r="BH60">
        <v>0</v>
      </c>
      <c r="BI60">
        <v>97.2</v>
      </c>
      <c r="BJ60">
        <v>0</v>
      </c>
      <c r="BK60">
        <v>55</v>
      </c>
      <c r="BL60">
        <v>110.6</v>
      </c>
      <c r="BM60">
        <v>47.4</v>
      </c>
    </row>
    <row r="61" spans="1:65">
      <c r="G61" t="s">
        <v>103</v>
      </c>
      <c r="H61" s="115">
        <v>335.79999999999995</v>
      </c>
      <c r="I61" s="88">
        <v>99.670000000000016</v>
      </c>
      <c r="J61" s="88">
        <v>7.09</v>
      </c>
      <c r="K61" s="88">
        <v>0.96</v>
      </c>
      <c r="L61" s="88">
        <v>6.74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6.54</v>
      </c>
      <c r="X61">
        <v>1.58</v>
      </c>
      <c r="Y61">
        <v>24.41</v>
      </c>
      <c r="Z61">
        <v>0.96</v>
      </c>
      <c r="AA61">
        <v>0.96</v>
      </c>
      <c r="AB61">
        <v>25.05</v>
      </c>
      <c r="AC61">
        <v>14.45</v>
      </c>
      <c r="AD61">
        <v>0</v>
      </c>
      <c r="AE61">
        <v>38.53</v>
      </c>
      <c r="AF61">
        <v>20.23</v>
      </c>
      <c r="AG61">
        <v>6.74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31.79</v>
      </c>
      <c r="BE61">
        <v>115.6</v>
      </c>
      <c r="BF61">
        <v>272.14999999999998</v>
      </c>
      <c r="BG61">
        <v>0</v>
      </c>
      <c r="BH61">
        <v>0</v>
      </c>
      <c r="BI61">
        <v>97.2</v>
      </c>
      <c r="BJ61">
        <v>0</v>
      </c>
      <c r="BK61">
        <v>55</v>
      </c>
      <c r="BL61">
        <v>103.6</v>
      </c>
      <c r="BM61">
        <v>44.4</v>
      </c>
    </row>
    <row r="62" spans="1:65">
      <c r="G62" t="s">
        <v>104</v>
      </c>
      <c r="H62" s="115">
        <v>330.2</v>
      </c>
      <c r="I62" s="88">
        <v>97.27000000000001</v>
      </c>
      <c r="J62" s="88">
        <v>7.09</v>
      </c>
      <c r="K62" s="88">
        <v>0.96</v>
      </c>
      <c r="L62" s="88">
        <v>6.74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6.54</v>
      </c>
      <c r="X62">
        <v>1.58</v>
      </c>
      <c r="Y62">
        <v>24.41</v>
      </c>
      <c r="Z62">
        <v>0.96</v>
      </c>
      <c r="AA62">
        <v>0.96</v>
      </c>
      <c r="AB62">
        <v>25.05</v>
      </c>
      <c r="AC62">
        <v>14.45</v>
      </c>
      <c r="AD62">
        <v>0</v>
      </c>
      <c r="AE62">
        <v>38.53</v>
      </c>
      <c r="AF62">
        <v>20.23</v>
      </c>
      <c r="AG62">
        <v>6.74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31.79</v>
      </c>
      <c r="BE62">
        <v>115.6</v>
      </c>
      <c r="BF62">
        <v>272.14999999999998</v>
      </c>
      <c r="BG62">
        <v>0</v>
      </c>
      <c r="BH62">
        <v>0</v>
      </c>
      <c r="BI62">
        <v>97.2</v>
      </c>
      <c r="BJ62">
        <v>0</v>
      </c>
      <c r="BK62">
        <v>55</v>
      </c>
      <c r="BL62">
        <v>98</v>
      </c>
      <c r="BM62">
        <v>42</v>
      </c>
    </row>
    <row r="63" spans="1:65">
      <c r="G63" t="s">
        <v>105</v>
      </c>
      <c r="H63" s="115">
        <v>323.2</v>
      </c>
      <c r="I63" s="88">
        <v>94.27000000000001</v>
      </c>
      <c r="J63" s="88">
        <v>7.09</v>
      </c>
      <c r="K63" s="88">
        <v>0.96</v>
      </c>
      <c r="L63" s="88">
        <v>6.74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6.54</v>
      </c>
      <c r="X63">
        <v>1.58</v>
      </c>
      <c r="Y63">
        <v>24.41</v>
      </c>
      <c r="Z63">
        <v>0.96</v>
      </c>
      <c r="AA63">
        <v>0.96</v>
      </c>
      <c r="AB63">
        <v>25.05</v>
      </c>
      <c r="AC63">
        <v>14.45</v>
      </c>
      <c r="AD63">
        <v>0</v>
      </c>
      <c r="AE63">
        <v>38.53</v>
      </c>
      <c r="AF63">
        <v>20.23</v>
      </c>
      <c r="AG63">
        <v>6.74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31.79</v>
      </c>
      <c r="BE63">
        <v>115.6</v>
      </c>
      <c r="BF63">
        <v>272.14999999999998</v>
      </c>
      <c r="BG63">
        <v>0</v>
      </c>
      <c r="BH63">
        <v>0</v>
      </c>
      <c r="BI63">
        <v>97.2</v>
      </c>
      <c r="BJ63">
        <v>0</v>
      </c>
      <c r="BK63">
        <v>55</v>
      </c>
      <c r="BL63">
        <v>91</v>
      </c>
      <c r="BM63">
        <v>39</v>
      </c>
    </row>
    <row r="64" spans="1:65">
      <c r="G64" t="s">
        <v>106</v>
      </c>
      <c r="H64" s="115">
        <v>313.39999999999998</v>
      </c>
      <c r="I64" s="88">
        <v>90.070000000000007</v>
      </c>
      <c r="J64" s="88">
        <v>7.09</v>
      </c>
      <c r="K64" s="88">
        <v>0.96</v>
      </c>
      <c r="L64" s="88">
        <v>6.74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6.54</v>
      </c>
      <c r="X64">
        <v>1.58</v>
      </c>
      <c r="Y64">
        <v>24.41</v>
      </c>
      <c r="Z64">
        <v>0.96</v>
      </c>
      <c r="AA64">
        <v>0.96</v>
      </c>
      <c r="AB64">
        <v>25.05</v>
      </c>
      <c r="AC64">
        <v>14.45</v>
      </c>
      <c r="AD64">
        <v>0</v>
      </c>
      <c r="AE64">
        <v>38.53</v>
      </c>
      <c r="AF64">
        <v>20.23</v>
      </c>
      <c r="AG64">
        <v>6.74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31.79</v>
      </c>
      <c r="BE64">
        <v>115.6</v>
      </c>
      <c r="BF64">
        <v>272.14999999999998</v>
      </c>
      <c r="BG64">
        <v>0</v>
      </c>
      <c r="BH64">
        <v>0</v>
      </c>
      <c r="BI64">
        <v>97.2</v>
      </c>
      <c r="BJ64">
        <v>0</v>
      </c>
      <c r="BK64">
        <v>55</v>
      </c>
      <c r="BL64">
        <v>81.2</v>
      </c>
      <c r="BM64">
        <v>34.799999999999997</v>
      </c>
    </row>
    <row r="65" spans="7:65">
      <c r="G65" t="s">
        <v>107</v>
      </c>
      <c r="H65" s="115">
        <v>305.7</v>
      </c>
      <c r="I65" s="88">
        <v>86.77000000000001</v>
      </c>
      <c r="J65" s="88">
        <v>7.09</v>
      </c>
      <c r="K65" s="88">
        <v>0.96</v>
      </c>
      <c r="L65" s="88">
        <v>6.74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6.54</v>
      </c>
      <c r="X65">
        <v>1.58</v>
      </c>
      <c r="Y65">
        <v>24.41</v>
      </c>
      <c r="Z65">
        <v>0.96</v>
      </c>
      <c r="AA65">
        <v>0.96</v>
      </c>
      <c r="AB65">
        <v>25.05</v>
      </c>
      <c r="AC65">
        <v>14.45</v>
      </c>
      <c r="AD65">
        <v>0</v>
      </c>
      <c r="AE65">
        <v>38.53</v>
      </c>
      <c r="AF65">
        <v>20.23</v>
      </c>
      <c r="AG65">
        <v>6.74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31.79</v>
      </c>
      <c r="BE65">
        <v>115.6</v>
      </c>
      <c r="BF65">
        <v>272.14999999999998</v>
      </c>
      <c r="BG65">
        <v>0</v>
      </c>
      <c r="BH65">
        <v>0</v>
      </c>
      <c r="BI65">
        <v>97.2</v>
      </c>
      <c r="BJ65">
        <v>0</v>
      </c>
      <c r="BK65">
        <v>55</v>
      </c>
      <c r="BL65">
        <v>73.5</v>
      </c>
      <c r="BM65">
        <v>31.5</v>
      </c>
    </row>
    <row r="66" spans="7:65">
      <c r="G66" t="s">
        <v>108</v>
      </c>
      <c r="H66" s="115">
        <v>486.89</v>
      </c>
      <c r="I66" s="88">
        <v>82.27000000000001</v>
      </c>
      <c r="J66" s="88">
        <v>7.09</v>
      </c>
      <c r="K66" s="88">
        <v>0.96</v>
      </c>
      <c r="L66" s="88">
        <v>6.74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6.54</v>
      </c>
      <c r="X66">
        <v>1.58</v>
      </c>
      <c r="Y66">
        <v>24.41</v>
      </c>
      <c r="Z66">
        <v>0.96</v>
      </c>
      <c r="AA66">
        <v>0.96</v>
      </c>
      <c r="AB66">
        <v>25.05</v>
      </c>
      <c r="AC66">
        <v>14.45</v>
      </c>
      <c r="AD66">
        <v>0</v>
      </c>
      <c r="AE66">
        <v>38.53</v>
      </c>
      <c r="AF66">
        <v>20.23</v>
      </c>
      <c r="AG66">
        <v>6.74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31.79</v>
      </c>
      <c r="BE66">
        <v>307.29000000000002</v>
      </c>
      <c r="BF66">
        <v>272.14999999999998</v>
      </c>
      <c r="BG66">
        <v>0</v>
      </c>
      <c r="BH66">
        <v>0</v>
      </c>
      <c r="BI66">
        <v>97.2</v>
      </c>
      <c r="BJ66">
        <v>0</v>
      </c>
      <c r="BK66">
        <v>55</v>
      </c>
      <c r="BL66">
        <v>63</v>
      </c>
      <c r="BM66">
        <v>27</v>
      </c>
    </row>
    <row r="67" spans="7:65">
      <c r="G67" t="s">
        <v>109</v>
      </c>
      <c r="H67" s="115">
        <v>484.30999999999995</v>
      </c>
      <c r="I67" s="88">
        <v>79.27000000000001</v>
      </c>
      <c r="J67" s="88">
        <v>7.1899999999999995</v>
      </c>
      <c r="K67" s="88">
        <v>0.96</v>
      </c>
      <c r="L67" s="88">
        <v>6.74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6.64</v>
      </c>
      <c r="X67">
        <v>3.1</v>
      </c>
      <c r="Y67">
        <v>24.41</v>
      </c>
      <c r="Z67">
        <v>0.96</v>
      </c>
      <c r="AA67">
        <v>0.96</v>
      </c>
      <c r="AB67">
        <v>25.05</v>
      </c>
      <c r="AC67">
        <v>14.45</v>
      </c>
      <c r="AD67">
        <v>0</v>
      </c>
      <c r="AE67">
        <v>38.53</v>
      </c>
      <c r="AF67">
        <v>20.23</v>
      </c>
      <c r="AG67">
        <v>6.74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33.72</v>
      </c>
      <c r="BE67">
        <v>308.26</v>
      </c>
      <c r="BF67">
        <v>272.14999999999998</v>
      </c>
      <c r="BG67">
        <v>0</v>
      </c>
      <c r="BH67">
        <v>0</v>
      </c>
      <c r="BI67">
        <v>97.2</v>
      </c>
      <c r="BJ67">
        <v>0</v>
      </c>
      <c r="BK67">
        <v>55</v>
      </c>
      <c r="BL67">
        <v>56</v>
      </c>
      <c r="BM67">
        <v>24</v>
      </c>
    </row>
    <row r="68" spans="7:65">
      <c r="G68" t="s">
        <v>110</v>
      </c>
      <c r="H68" s="115">
        <v>472.40999999999997</v>
      </c>
      <c r="I68" s="88">
        <v>74.170000000000016</v>
      </c>
      <c r="J68" s="88">
        <v>7.1899999999999995</v>
      </c>
      <c r="K68" s="88">
        <v>0.96</v>
      </c>
      <c r="L68" s="88">
        <v>6.74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6.64</v>
      </c>
      <c r="X68">
        <v>3.1</v>
      </c>
      <c r="Y68">
        <v>24.41</v>
      </c>
      <c r="Z68">
        <v>0.96</v>
      </c>
      <c r="AA68">
        <v>0.96</v>
      </c>
      <c r="AB68">
        <v>25.05</v>
      </c>
      <c r="AC68">
        <v>14.45</v>
      </c>
      <c r="AD68">
        <v>0</v>
      </c>
      <c r="AE68">
        <v>38.53</v>
      </c>
      <c r="AF68">
        <v>20.23</v>
      </c>
      <c r="AG68">
        <v>6.74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33.72</v>
      </c>
      <c r="BE68">
        <v>308.26</v>
      </c>
      <c r="BF68">
        <v>272.14999999999998</v>
      </c>
      <c r="BG68">
        <v>0</v>
      </c>
      <c r="BH68">
        <v>0</v>
      </c>
      <c r="BI68">
        <v>97.2</v>
      </c>
      <c r="BJ68">
        <v>0</v>
      </c>
      <c r="BK68">
        <v>55</v>
      </c>
      <c r="BL68">
        <v>44.1</v>
      </c>
      <c r="BM68">
        <v>18.899999999999999</v>
      </c>
    </row>
    <row r="69" spans="7:65">
      <c r="G69" t="s">
        <v>111</v>
      </c>
      <c r="H69" s="115">
        <v>562.52</v>
      </c>
      <c r="I69" s="88">
        <v>70.27000000000001</v>
      </c>
      <c r="J69" s="88">
        <v>7.1899999999999995</v>
      </c>
      <c r="K69" s="88">
        <v>0.96</v>
      </c>
      <c r="L69" s="88">
        <v>6.74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6.64</v>
      </c>
      <c r="X69">
        <v>3.1</v>
      </c>
      <c r="Y69">
        <v>24.41</v>
      </c>
      <c r="Z69">
        <v>0.96</v>
      </c>
      <c r="AA69">
        <v>0.96</v>
      </c>
      <c r="AB69">
        <v>0</v>
      </c>
      <c r="AC69">
        <v>14.45</v>
      </c>
      <c r="AD69">
        <v>0</v>
      </c>
      <c r="AE69">
        <v>38.53</v>
      </c>
      <c r="AF69">
        <v>0</v>
      </c>
      <c r="AG69">
        <v>6.74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33.72</v>
      </c>
      <c r="BE69">
        <v>452.75</v>
      </c>
      <c r="BF69">
        <v>272.14999999999998</v>
      </c>
      <c r="BG69">
        <v>0</v>
      </c>
      <c r="BH69">
        <v>0</v>
      </c>
      <c r="BI69">
        <v>97.2</v>
      </c>
      <c r="BJ69">
        <v>0</v>
      </c>
      <c r="BK69">
        <v>55</v>
      </c>
      <c r="BL69">
        <v>35</v>
      </c>
      <c r="BM69">
        <v>15</v>
      </c>
    </row>
    <row r="70" spans="7:65">
      <c r="G70" t="s">
        <v>112</v>
      </c>
      <c r="H70" s="115">
        <v>574.79</v>
      </c>
      <c r="I70" s="88">
        <v>67.27000000000001</v>
      </c>
      <c r="J70" s="88">
        <v>7.1899999999999995</v>
      </c>
      <c r="K70" s="88">
        <v>0.96</v>
      </c>
      <c r="L70" s="88">
        <v>6.74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6.64</v>
      </c>
      <c r="X70">
        <v>3.1</v>
      </c>
      <c r="Y70">
        <v>24.41</v>
      </c>
      <c r="Z70">
        <v>0.96</v>
      </c>
      <c r="AA70">
        <v>0.96</v>
      </c>
      <c r="AB70">
        <v>19.27</v>
      </c>
      <c r="AC70">
        <v>14.45</v>
      </c>
      <c r="AD70">
        <v>0</v>
      </c>
      <c r="AE70">
        <v>38.53</v>
      </c>
      <c r="AF70">
        <v>0</v>
      </c>
      <c r="AG70">
        <v>6.74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33.72</v>
      </c>
      <c r="BE70">
        <v>452.75</v>
      </c>
      <c r="BF70">
        <v>272.14999999999998</v>
      </c>
      <c r="BG70">
        <v>0</v>
      </c>
      <c r="BH70">
        <v>0</v>
      </c>
      <c r="BI70">
        <v>97.2</v>
      </c>
      <c r="BJ70">
        <v>0</v>
      </c>
      <c r="BK70">
        <v>55</v>
      </c>
      <c r="BL70">
        <v>28</v>
      </c>
      <c r="BM70">
        <v>12</v>
      </c>
    </row>
    <row r="71" spans="7:65">
      <c r="G71" t="s">
        <v>113</v>
      </c>
      <c r="H71" s="115">
        <v>609.21</v>
      </c>
      <c r="I71" s="88">
        <v>64.27000000000001</v>
      </c>
      <c r="J71" s="88">
        <v>7.1899999999999995</v>
      </c>
      <c r="K71" s="88">
        <v>0.96</v>
      </c>
      <c r="L71" s="88">
        <v>6.74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6.64</v>
      </c>
      <c r="X71">
        <v>3.1</v>
      </c>
      <c r="Y71">
        <v>24.41</v>
      </c>
      <c r="Z71">
        <v>0.96</v>
      </c>
      <c r="AA71">
        <v>0.96</v>
      </c>
      <c r="AB71">
        <v>12.52</v>
      </c>
      <c r="AC71">
        <v>14.45</v>
      </c>
      <c r="AD71">
        <v>0</v>
      </c>
      <c r="AE71">
        <v>38.53</v>
      </c>
      <c r="AF71">
        <v>0</v>
      </c>
      <c r="AG71">
        <v>6.74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33.72</v>
      </c>
      <c r="BE71">
        <v>500.92</v>
      </c>
      <c r="BF71">
        <v>272.14999999999998</v>
      </c>
      <c r="BG71">
        <v>0</v>
      </c>
      <c r="BH71">
        <v>0</v>
      </c>
      <c r="BI71">
        <v>97.2</v>
      </c>
      <c r="BJ71">
        <v>0</v>
      </c>
      <c r="BK71">
        <v>55</v>
      </c>
      <c r="BL71">
        <v>21</v>
      </c>
      <c r="BM71">
        <v>9</v>
      </c>
    </row>
    <row r="72" spans="7:65">
      <c r="G72" t="s">
        <v>114</v>
      </c>
      <c r="H72" s="115">
        <v>647.49</v>
      </c>
      <c r="I72" s="88">
        <v>61.27000000000001</v>
      </c>
      <c r="J72" s="88">
        <v>7.1899999999999995</v>
      </c>
      <c r="K72" s="88">
        <v>0.96</v>
      </c>
      <c r="L72" s="88">
        <v>6.74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6.64</v>
      </c>
      <c r="X72">
        <v>3.1</v>
      </c>
      <c r="Y72">
        <v>24.41</v>
      </c>
      <c r="Z72">
        <v>0.96</v>
      </c>
      <c r="AA72">
        <v>0.96</v>
      </c>
      <c r="AB72">
        <v>25.05</v>
      </c>
      <c r="AC72">
        <v>14.45</v>
      </c>
      <c r="AD72">
        <v>0</v>
      </c>
      <c r="AE72">
        <v>38.53</v>
      </c>
      <c r="AF72">
        <v>32.75</v>
      </c>
      <c r="AG72">
        <v>6.74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33.72</v>
      </c>
      <c r="BE72">
        <v>500.92</v>
      </c>
      <c r="BF72">
        <v>272.14999999999998</v>
      </c>
      <c r="BG72">
        <v>0</v>
      </c>
      <c r="BH72">
        <v>0</v>
      </c>
      <c r="BI72">
        <v>97.2</v>
      </c>
      <c r="BJ72">
        <v>0</v>
      </c>
      <c r="BK72">
        <v>55</v>
      </c>
      <c r="BL72">
        <v>14</v>
      </c>
      <c r="BM72">
        <v>6</v>
      </c>
    </row>
    <row r="73" spans="7:65">
      <c r="G73" t="s">
        <v>115</v>
      </c>
      <c r="H73" s="115">
        <v>643.99</v>
      </c>
      <c r="I73" s="88">
        <v>59.77000000000001</v>
      </c>
      <c r="J73" s="88">
        <v>7.1899999999999995</v>
      </c>
      <c r="K73" s="88">
        <v>0.96</v>
      </c>
      <c r="L73" s="88">
        <v>6.74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6.64</v>
      </c>
      <c r="X73">
        <v>3.1</v>
      </c>
      <c r="Y73">
        <v>24.41</v>
      </c>
      <c r="Z73">
        <v>0.96</v>
      </c>
      <c r="AA73">
        <v>0.96</v>
      </c>
      <c r="AB73">
        <v>25.05</v>
      </c>
      <c r="AC73">
        <v>14.45</v>
      </c>
      <c r="AD73">
        <v>0</v>
      </c>
      <c r="AE73">
        <v>38.53</v>
      </c>
      <c r="AF73">
        <v>32.75</v>
      </c>
      <c r="AG73">
        <v>6.74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33.72</v>
      </c>
      <c r="BE73">
        <v>500.92</v>
      </c>
      <c r="BF73">
        <v>272.14999999999998</v>
      </c>
      <c r="BG73">
        <v>0</v>
      </c>
      <c r="BH73">
        <v>0</v>
      </c>
      <c r="BI73">
        <v>97.2</v>
      </c>
      <c r="BJ73">
        <v>0</v>
      </c>
      <c r="BK73">
        <v>55</v>
      </c>
      <c r="BL73">
        <v>10.5</v>
      </c>
      <c r="BM73">
        <v>4.5</v>
      </c>
    </row>
    <row r="74" spans="7:65">
      <c r="G74" t="s">
        <v>116</v>
      </c>
      <c r="H74" s="115">
        <v>638.9</v>
      </c>
      <c r="I74" s="88">
        <v>57.590000000000011</v>
      </c>
      <c r="J74" s="88">
        <v>7.1899999999999995</v>
      </c>
      <c r="K74" s="88">
        <v>0.96</v>
      </c>
      <c r="L74" s="88">
        <v>6.74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6.64</v>
      </c>
      <c r="X74">
        <v>3.1</v>
      </c>
      <c r="Y74">
        <v>24.41</v>
      </c>
      <c r="Z74">
        <v>0.96</v>
      </c>
      <c r="AA74">
        <v>0.96</v>
      </c>
      <c r="AB74">
        <v>25.05</v>
      </c>
      <c r="AC74">
        <v>14.45</v>
      </c>
      <c r="AD74">
        <v>0</v>
      </c>
      <c r="AE74">
        <v>38.53</v>
      </c>
      <c r="AF74">
        <v>32.75</v>
      </c>
      <c r="AG74">
        <v>6.74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33.72</v>
      </c>
      <c r="BE74">
        <v>500.92</v>
      </c>
      <c r="BF74">
        <v>272.14999999999998</v>
      </c>
      <c r="BG74">
        <v>0</v>
      </c>
      <c r="BH74">
        <v>0</v>
      </c>
      <c r="BI74">
        <v>97.2</v>
      </c>
      <c r="BJ74">
        <v>0</v>
      </c>
      <c r="BK74">
        <v>55</v>
      </c>
      <c r="BL74">
        <v>5.41</v>
      </c>
      <c r="BM74">
        <v>2.3199999999999998</v>
      </c>
    </row>
    <row r="75" spans="7:65">
      <c r="G75" t="s">
        <v>117</v>
      </c>
      <c r="H75" s="115">
        <v>424.63</v>
      </c>
      <c r="I75" s="88">
        <v>56.560000000000009</v>
      </c>
      <c r="J75" s="88">
        <v>7.1899999999999995</v>
      </c>
      <c r="K75" s="88">
        <v>0.96</v>
      </c>
      <c r="L75" s="88">
        <v>6.74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6.64</v>
      </c>
      <c r="X75">
        <v>4.12</v>
      </c>
      <c r="Y75">
        <v>24.41</v>
      </c>
      <c r="Z75">
        <v>0.96</v>
      </c>
      <c r="AA75">
        <v>0.96</v>
      </c>
      <c r="AB75">
        <v>0</v>
      </c>
      <c r="AC75">
        <v>14.45</v>
      </c>
      <c r="AD75">
        <v>0</v>
      </c>
      <c r="AE75">
        <v>38.53</v>
      </c>
      <c r="AF75">
        <v>37.57</v>
      </c>
      <c r="AG75">
        <v>6.74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33.72</v>
      </c>
      <c r="BE75">
        <v>308.26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55</v>
      </c>
      <c r="BL75">
        <v>3.01</v>
      </c>
      <c r="BM75">
        <v>1.29</v>
      </c>
    </row>
    <row r="76" spans="7:65">
      <c r="G76" t="s">
        <v>118</v>
      </c>
      <c r="H76" s="115">
        <v>445.68</v>
      </c>
      <c r="I76" s="88">
        <v>55.670000000000009</v>
      </c>
      <c r="J76" s="88">
        <v>7.1899999999999995</v>
      </c>
      <c r="K76" s="88">
        <v>0.96</v>
      </c>
      <c r="L76" s="88">
        <v>6.74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6.64</v>
      </c>
      <c r="X76">
        <v>4.12</v>
      </c>
      <c r="Y76">
        <v>24.41</v>
      </c>
      <c r="Z76">
        <v>0.96</v>
      </c>
      <c r="AA76">
        <v>0.96</v>
      </c>
      <c r="AB76">
        <v>0</v>
      </c>
      <c r="AC76">
        <v>14.45</v>
      </c>
      <c r="AD76">
        <v>0</v>
      </c>
      <c r="AE76">
        <v>38.53</v>
      </c>
      <c r="AF76">
        <v>60.69</v>
      </c>
      <c r="AG76">
        <v>6.74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33.72</v>
      </c>
      <c r="BE76">
        <v>308.26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55</v>
      </c>
      <c r="BL76">
        <v>0.94</v>
      </c>
      <c r="BM76">
        <v>0.4</v>
      </c>
    </row>
    <row r="77" spans="7:65">
      <c r="G77" t="s">
        <v>119</v>
      </c>
      <c r="H77" s="115">
        <v>437.03</v>
      </c>
      <c r="I77" s="88">
        <v>55.27000000000001</v>
      </c>
      <c r="J77" s="88">
        <v>7.1899999999999995</v>
      </c>
      <c r="K77" s="88">
        <v>0.96</v>
      </c>
      <c r="L77" s="88">
        <v>6.74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6.64</v>
      </c>
      <c r="X77">
        <v>4.12</v>
      </c>
      <c r="Y77">
        <v>24.41</v>
      </c>
      <c r="Z77">
        <v>0.96</v>
      </c>
      <c r="AA77">
        <v>0.96</v>
      </c>
      <c r="AB77">
        <v>0</v>
      </c>
      <c r="AC77">
        <v>14.45</v>
      </c>
      <c r="AD77">
        <v>0</v>
      </c>
      <c r="AE77">
        <v>38.53</v>
      </c>
      <c r="AF77">
        <v>52.98</v>
      </c>
      <c r="AG77">
        <v>6.74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33.72</v>
      </c>
      <c r="BE77">
        <v>308.26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55</v>
      </c>
      <c r="BL77">
        <v>0</v>
      </c>
      <c r="BM77">
        <v>0</v>
      </c>
    </row>
    <row r="78" spans="7:65">
      <c r="G78" t="s">
        <v>120</v>
      </c>
      <c r="H78" s="115">
        <v>403.32</v>
      </c>
      <c r="I78" s="88">
        <v>55.27000000000001</v>
      </c>
      <c r="J78" s="88">
        <v>7.1899999999999995</v>
      </c>
      <c r="K78" s="88">
        <v>0.96</v>
      </c>
      <c r="L78" s="88">
        <v>6.74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6.64</v>
      </c>
      <c r="X78">
        <v>4.12</v>
      </c>
      <c r="Y78">
        <v>24.41</v>
      </c>
      <c r="Z78">
        <v>0.96</v>
      </c>
      <c r="AA78">
        <v>0.96</v>
      </c>
      <c r="AB78">
        <v>0</v>
      </c>
      <c r="AC78">
        <v>14.45</v>
      </c>
      <c r="AD78">
        <v>0</v>
      </c>
      <c r="AE78">
        <v>38.53</v>
      </c>
      <c r="AF78">
        <v>19.27</v>
      </c>
      <c r="AG78">
        <v>6.74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33.72</v>
      </c>
      <c r="BE78">
        <v>308.26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342.63</v>
      </c>
      <c r="I79" s="88">
        <v>55.27000000000001</v>
      </c>
      <c r="J79" s="88">
        <v>7.1899999999999995</v>
      </c>
      <c r="K79" s="88">
        <v>0.96</v>
      </c>
      <c r="L79" s="88">
        <v>6.74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6.64</v>
      </c>
      <c r="X79">
        <v>4.12</v>
      </c>
      <c r="Y79">
        <v>24.41</v>
      </c>
      <c r="Z79">
        <v>0.96</v>
      </c>
      <c r="AA79">
        <v>0.96</v>
      </c>
      <c r="AB79">
        <v>0</v>
      </c>
      <c r="AC79">
        <v>14.45</v>
      </c>
      <c r="AD79">
        <v>0</v>
      </c>
      <c r="AE79">
        <v>38.53</v>
      </c>
      <c r="AF79">
        <v>54.91</v>
      </c>
      <c r="AG79">
        <v>6.74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33.72</v>
      </c>
      <c r="BE79">
        <v>211.93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314.69</v>
      </c>
      <c r="I80" s="88">
        <v>55.27000000000001</v>
      </c>
      <c r="J80" s="88">
        <v>7.1899999999999995</v>
      </c>
      <c r="K80" s="88">
        <v>0.96</v>
      </c>
      <c r="L80" s="88">
        <v>6.74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6.64</v>
      </c>
      <c r="X80">
        <v>4.12</v>
      </c>
      <c r="Y80">
        <v>24.41</v>
      </c>
      <c r="Z80">
        <v>0.96</v>
      </c>
      <c r="AA80">
        <v>0.96</v>
      </c>
      <c r="AB80">
        <v>0</v>
      </c>
      <c r="AC80">
        <v>14.45</v>
      </c>
      <c r="AD80">
        <v>0</v>
      </c>
      <c r="AE80">
        <v>38.53</v>
      </c>
      <c r="AF80">
        <v>26.97</v>
      </c>
      <c r="AG80">
        <v>6.74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33.72</v>
      </c>
      <c r="BE80">
        <v>211.93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306.99</v>
      </c>
      <c r="I81" s="88">
        <v>55.27000000000001</v>
      </c>
      <c r="J81" s="88">
        <v>7.1899999999999995</v>
      </c>
      <c r="K81" s="88">
        <v>0.96</v>
      </c>
      <c r="L81" s="88">
        <v>6.74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6.64</v>
      </c>
      <c r="X81">
        <v>4.12</v>
      </c>
      <c r="Y81">
        <v>24.41</v>
      </c>
      <c r="Z81">
        <v>0.96</v>
      </c>
      <c r="AA81">
        <v>0.96</v>
      </c>
      <c r="AB81">
        <v>0</v>
      </c>
      <c r="AC81">
        <v>14.45</v>
      </c>
      <c r="AD81">
        <v>0</v>
      </c>
      <c r="AE81">
        <v>38.53</v>
      </c>
      <c r="AF81">
        <v>19.27</v>
      </c>
      <c r="AG81">
        <v>6.74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33.72</v>
      </c>
      <c r="BE81">
        <v>211.93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287.72000000000003</v>
      </c>
      <c r="I82" s="88">
        <v>55.27000000000001</v>
      </c>
      <c r="J82" s="88">
        <v>7.1899999999999995</v>
      </c>
      <c r="K82" s="88">
        <v>0.96</v>
      </c>
      <c r="L82" s="88">
        <v>6.74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6.64</v>
      </c>
      <c r="X82">
        <v>4.12</v>
      </c>
      <c r="Y82">
        <v>24.41</v>
      </c>
      <c r="Z82">
        <v>0.96</v>
      </c>
      <c r="AA82">
        <v>0.96</v>
      </c>
      <c r="AB82">
        <v>0</v>
      </c>
      <c r="AC82">
        <v>14.45</v>
      </c>
      <c r="AD82">
        <v>0</v>
      </c>
      <c r="AE82">
        <v>38.53</v>
      </c>
      <c r="AF82">
        <v>0</v>
      </c>
      <c r="AG82">
        <v>6.74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33.72</v>
      </c>
      <c r="BE82">
        <v>211.93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237.45</v>
      </c>
      <c r="I83" s="88">
        <v>55.27000000000001</v>
      </c>
      <c r="J83" s="88">
        <v>7.1899999999999995</v>
      </c>
      <c r="K83" s="88">
        <v>0.96</v>
      </c>
      <c r="L83" s="88">
        <v>6.74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6.64</v>
      </c>
      <c r="X83">
        <v>4.12</v>
      </c>
      <c r="Y83">
        <v>24.41</v>
      </c>
      <c r="Z83">
        <v>0.96</v>
      </c>
      <c r="AA83">
        <v>0.92</v>
      </c>
      <c r="AB83">
        <v>0</v>
      </c>
      <c r="AC83">
        <v>14.45</v>
      </c>
      <c r="AD83">
        <v>0</v>
      </c>
      <c r="AE83">
        <v>38.53</v>
      </c>
      <c r="AF83">
        <v>0</v>
      </c>
      <c r="AG83">
        <v>6.74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31.79</v>
      </c>
      <c r="BE83">
        <v>163.76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237.45</v>
      </c>
      <c r="I84" s="88">
        <v>55.27000000000001</v>
      </c>
      <c r="J84" s="88">
        <v>7.1899999999999995</v>
      </c>
      <c r="K84" s="88">
        <v>0.96</v>
      </c>
      <c r="L84" s="88">
        <v>6.74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6.64</v>
      </c>
      <c r="X84">
        <v>4.12</v>
      </c>
      <c r="Y84">
        <v>24.41</v>
      </c>
      <c r="Z84">
        <v>0.96</v>
      </c>
      <c r="AA84">
        <v>0.92</v>
      </c>
      <c r="AB84">
        <v>0</v>
      </c>
      <c r="AC84">
        <v>14.45</v>
      </c>
      <c r="AD84">
        <v>0</v>
      </c>
      <c r="AE84">
        <v>38.53</v>
      </c>
      <c r="AF84">
        <v>0</v>
      </c>
      <c r="AG84">
        <v>6.74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31.79</v>
      </c>
      <c r="BE84">
        <v>163.76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237.45</v>
      </c>
      <c r="I85" s="88">
        <v>55.27000000000001</v>
      </c>
      <c r="J85" s="88">
        <v>7.1899999999999995</v>
      </c>
      <c r="K85" s="88">
        <v>0.96</v>
      </c>
      <c r="L85" s="88">
        <v>6.74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6.64</v>
      </c>
      <c r="X85">
        <v>4.12</v>
      </c>
      <c r="Y85">
        <v>24.41</v>
      </c>
      <c r="Z85">
        <v>0.96</v>
      </c>
      <c r="AA85">
        <v>0.92</v>
      </c>
      <c r="AB85">
        <v>0</v>
      </c>
      <c r="AC85">
        <v>14.45</v>
      </c>
      <c r="AD85">
        <v>0</v>
      </c>
      <c r="AE85">
        <v>38.53</v>
      </c>
      <c r="AF85">
        <v>0</v>
      </c>
      <c r="AG85">
        <v>6.74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31.79</v>
      </c>
      <c r="BE85">
        <v>163.76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237.45</v>
      </c>
      <c r="I86" s="88">
        <v>55.27000000000001</v>
      </c>
      <c r="J86" s="88">
        <v>7.1899999999999995</v>
      </c>
      <c r="K86" s="88">
        <v>0.96</v>
      </c>
      <c r="L86" s="88">
        <v>6.74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6.64</v>
      </c>
      <c r="X86">
        <v>4.12</v>
      </c>
      <c r="Y86">
        <v>24.41</v>
      </c>
      <c r="Z86">
        <v>0.96</v>
      </c>
      <c r="AA86">
        <v>0.92</v>
      </c>
      <c r="AB86">
        <v>0</v>
      </c>
      <c r="AC86">
        <v>14.45</v>
      </c>
      <c r="AD86">
        <v>0</v>
      </c>
      <c r="AE86">
        <v>38.53</v>
      </c>
      <c r="AF86">
        <v>0</v>
      </c>
      <c r="AG86">
        <v>6.74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31.79</v>
      </c>
      <c r="BE86">
        <v>163.76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222.85</v>
      </c>
      <c r="I87" s="88">
        <v>55.27</v>
      </c>
      <c r="J87" s="88">
        <v>7.1899999999999995</v>
      </c>
      <c r="K87" s="88">
        <v>0.96</v>
      </c>
      <c r="L87" s="88">
        <v>6.74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6.64</v>
      </c>
      <c r="X87">
        <v>3.1</v>
      </c>
      <c r="Y87">
        <v>24.41</v>
      </c>
      <c r="Z87">
        <v>0.96</v>
      </c>
      <c r="AA87">
        <v>0.82</v>
      </c>
      <c r="AB87">
        <v>14.45</v>
      </c>
      <c r="AC87">
        <v>14.45</v>
      </c>
      <c r="AD87">
        <v>14.45</v>
      </c>
      <c r="AE87">
        <v>24.08</v>
      </c>
      <c r="AF87">
        <v>20.23</v>
      </c>
      <c r="AG87">
        <v>6.74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31.79</v>
      </c>
      <c r="BE87">
        <v>115.6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208.39999999999998</v>
      </c>
      <c r="I88" s="88">
        <v>55.27</v>
      </c>
      <c r="J88" s="88">
        <v>7.1899999999999995</v>
      </c>
      <c r="K88" s="88">
        <v>0.96</v>
      </c>
      <c r="L88" s="88">
        <v>6.74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6.64</v>
      </c>
      <c r="X88">
        <v>3.1</v>
      </c>
      <c r="Y88">
        <v>24.41</v>
      </c>
      <c r="Z88">
        <v>0.96</v>
      </c>
      <c r="AA88">
        <v>0.82</v>
      </c>
      <c r="AB88">
        <v>0</v>
      </c>
      <c r="AC88">
        <v>14.45</v>
      </c>
      <c r="AD88">
        <v>14.45</v>
      </c>
      <c r="AE88">
        <v>24.08</v>
      </c>
      <c r="AF88">
        <v>20.23</v>
      </c>
      <c r="AG88">
        <v>6.74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31.79</v>
      </c>
      <c r="BE88">
        <v>115.6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188.17</v>
      </c>
      <c r="I89" s="88">
        <v>55.27</v>
      </c>
      <c r="J89" s="88">
        <v>7.1899999999999995</v>
      </c>
      <c r="K89" s="88">
        <v>0.96</v>
      </c>
      <c r="L89" s="88">
        <v>6.74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6.64</v>
      </c>
      <c r="X89">
        <v>3.1</v>
      </c>
      <c r="Y89">
        <v>24.41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0</v>
      </c>
      <c r="AG89">
        <v>6.74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31.79</v>
      </c>
      <c r="BE89">
        <v>115.6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188.17</v>
      </c>
      <c r="I90" s="88">
        <v>55.27</v>
      </c>
      <c r="J90" s="88">
        <v>7.1899999999999995</v>
      </c>
      <c r="K90" s="88">
        <v>0.96</v>
      </c>
      <c r="L90" s="88">
        <v>6.74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6.64</v>
      </c>
      <c r="X90">
        <v>3.1</v>
      </c>
      <c r="Y90">
        <v>24.41</v>
      </c>
      <c r="Z90">
        <v>0.96</v>
      </c>
      <c r="AA90">
        <v>0.82</v>
      </c>
      <c r="AB90">
        <v>0</v>
      </c>
      <c r="AC90">
        <v>14.45</v>
      </c>
      <c r="AD90">
        <v>14.45</v>
      </c>
      <c r="AE90">
        <v>24.08</v>
      </c>
      <c r="AF90">
        <v>0</v>
      </c>
      <c r="AG90">
        <v>6.74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31.79</v>
      </c>
      <c r="BE90">
        <v>115.6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395.02</v>
      </c>
      <c r="I91" s="88">
        <v>55.27</v>
      </c>
      <c r="J91" s="88">
        <v>7.1899999999999995</v>
      </c>
      <c r="K91" s="88">
        <v>0.96</v>
      </c>
      <c r="L91" s="88">
        <v>6.74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6.64</v>
      </c>
      <c r="X91">
        <v>3.1</v>
      </c>
      <c r="Y91">
        <v>24.41</v>
      </c>
      <c r="Z91">
        <v>0.96</v>
      </c>
      <c r="AA91">
        <v>0.77</v>
      </c>
      <c r="AB91">
        <v>0</v>
      </c>
      <c r="AC91">
        <v>14.45</v>
      </c>
      <c r="AD91">
        <v>14.45</v>
      </c>
      <c r="AE91">
        <v>24.08</v>
      </c>
      <c r="AF91">
        <v>14.45</v>
      </c>
      <c r="AG91">
        <v>6.74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31.79</v>
      </c>
      <c r="BE91">
        <v>308.26</v>
      </c>
      <c r="BF91">
        <v>0</v>
      </c>
      <c r="BG91">
        <v>224.33</v>
      </c>
      <c r="BH91">
        <v>75.209999999999994</v>
      </c>
      <c r="BI91">
        <v>0</v>
      </c>
      <c r="BJ91">
        <v>0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390.2</v>
      </c>
      <c r="I92" s="88">
        <v>55.27</v>
      </c>
      <c r="J92" s="88">
        <v>7.1899999999999995</v>
      </c>
      <c r="K92" s="88">
        <v>0.96</v>
      </c>
      <c r="L92" s="88">
        <v>6.74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6.64</v>
      </c>
      <c r="X92">
        <v>3.1</v>
      </c>
      <c r="Y92">
        <v>24.41</v>
      </c>
      <c r="Z92">
        <v>0.96</v>
      </c>
      <c r="AA92">
        <v>0.77</v>
      </c>
      <c r="AB92">
        <v>0</v>
      </c>
      <c r="AC92">
        <v>14.45</v>
      </c>
      <c r="AD92">
        <v>14.45</v>
      </c>
      <c r="AE92">
        <v>24.08</v>
      </c>
      <c r="AF92">
        <v>9.6300000000000008</v>
      </c>
      <c r="AG92">
        <v>6.74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31.79</v>
      </c>
      <c r="BE92">
        <v>308.26</v>
      </c>
      <c r="BF92">
        <v>0</v>
      </c>
      <c r="BG92">
        <v>224.33</v>
      </c>
      <c r="BH92">
        <v>75.209999999999994</v>
      </c>
      <c r="BI92">
        <v>0</v>
      </c>
      <c r="BJ92">
        <v>0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395.02</v>
      </c>
      <c r="I93" s="88">
        <v>55.27</v>
      </c>
      <c r="J93" s="88">
        <v>7.1899999999999995</v>
      </c>
      <c r="K93" s="88">
        <v>0.96</v>
      </c>
      <c r="L93" s="88">
        <v>6.74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6.64</v>
      </c>
      <c r="X93">
        <v>3.1</v>
      </c>
      <c r="Y93">
        <v>24.41</v>
      </c>
      <c r="Z93">
        <v>0.96</v>
      </c>
      <c r="AA93">
        <v>0.77</v>
      </c>
      <c r="AB93">
        <v>0</v>
      </c>
      <c r="AC93">
        <v>14.45</v>
      </c>
      <c r="AD93">
        <v>14.45</v>
      </c>
      <c r="AE93">
        <v>24.08</v>
      </c>
      <c r="AF93">
        <v>14.45</v>
      </c>
      <c r="AG93">
        <v>6.74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31.79</v>
      </c>
      <c r="BE93">
        <v>308.26</v>
      </c>
      <c r="BF93">
        <v>0</v>
      </c>
      <c r="BG93">
        <v>224.33</v>
      </c>
      <c r="BH93">
        <v>75.209999999999994</v>
      </c>
      <c r="BI93">
        <v>0</v>
      </c>
      <c r="BJ93">
        <v>0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410.42999999999995</v>
      </c>
      <c r="I94" s="88">
        <v>55.27</v>
      </c>
      <c r="J94" s="88">
        <v>7.1899999999999995</v>
      </c>
      <c r="K94" s="88">
        <v>0.96</v>
      </c>
      <c r="L94" s="88">
        <v>6.74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6.64</v>
      </c>
      <c r="X94">
        <v>3.1</v>
      </c>
      <c r="Y94">
        <v>24.41</v>
      </c>
      <c r="Z94">
        <v>0.96</v>
      </c>
      <c r="AA94">
        <v>0.77</v>
      </c>
      <c r="AB94">
        <v>9.6300000000000008</v>
      </c>
      <c r="AC94">
        <v>14.45</v>
      </c>
      <c r="AD94">
        <v>14.45</v>
      </c>
      <c r="AE94">
        <v>24.08</v>
      </c>
      <c r="AF94">
        <v>20.23</v>
      </c>
      <c r="AG94">
        <v>6.74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31.79</v>
      </c>
      <c r="BE94">
        <v>308.26</v>
      </c>
      <c r="BF94">
        <v>0</v>
      </c>
      <c r="BG94">
        <v>224.33</v>
      </c>
      <c r="BH94">
        <v>75.209999999999994</v>
      </c>
      <c r="BI94">
        <v>0</v>
      </c>
      <c r="BJ94">
        <v>0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369.01</v>
      </c>
      <c r="I95" s="88">
        <v>55.27</v>
      </c>
      <c r="J95" s="88">
        <v>7.09</v>
      </c>
      <c r="K95" s="88">
        <v>0.96</v>
      </c>
      <c r="L95" s="88">
        <v>6.74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6.54</v>
      </c>
      <c r="X95">
        <v>3.1</v>
      </c>
      <c r="Y95">
        <v>24.41</v>
      </c>
      <c r="Z95">
        <v>0.96</v>
      </c>
      <c r="AA95">
        <v>0.77</v>
      </c>
      <c r="AB95">
        <v>16.38</v>
      </c>
      <c r="AC95">
        <v>14.45</v>
      </c>
      <c r="AD95">
        <v>14.45</v>
      </c>
      <c r="AE95">
        <v>24.08</v>
      </c>
      <c r="AF95">
        <v>20.23</v>
      </c>
      <c r="AG95">
        <v>6.74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31.79</v>
      </c>
      <c r="BE95">
        <v>260.08999999999997</v>
      </c>
      <c r="BF95">
        <v>0</v>
      </c>
      <c r="BG95">
        <v>224.33</v>
      </c>
      <c r="BH95">
        <v>75.209999999999994</v>
      </c>
      <c r="BI95">
        <v>0</v>
      </c>
      <c r="BJ95">
        <v>0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369.01</v>
      </c>
      <c r="I96" s="88">
        <v>55.27</v>
      </c>
      <c r="J96" s="88">
        <v>7.09</v>
      </c>
      <c r="K96" s="88">
        <v>0.96</v>
      </c>
      <c r="L96" s="88">
        <v>6.74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6.54</v>
      </c>
      <c r="X96">
        <v>3.1</v>
      </c>
      <c r="Y96">
        <v>24.41</v>
      </c>
      <c r="Z96">
        <v>0.96</v>
      </c>
      <c r="AA96">
        <v>0.77</v>
      </c>
      <c r="AB96">
        <v>16.38</v>
      </c>
      <c r="AC96">
        <v>14.45</v>
      </c>
      <c r="AD96">
        <v>14.45</v>
      </c>
      <c r="AE96">
        <v>24.08</v>
      </c>
      <c r="AF96">
        <v>20.23</v>
      </c>
      <c r="AG96">
        <v>6.74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31.79</v>
      </c>
      <c r="BE96">
        <v>260.08999999999997</v>
      </c>
      <c r="BF96">
        <v>0</v>
      </c>
      <c r="BG96">
        <v>224.33</v>
      </c>
      <c r="BH96">
        <v>75.209999999999994</v>
      </c>
      <c r="BI96">
        <v>0</v>
      </c>
      <c r="BJ96">
        <v>0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369.01</v>
      </c>
      <c r="I97" s="88">
        <v>55.27</v>
      </c>
      <c r="J97" s="88">
        <v>7.09</v>
      </c>
      <c r="K97" s="88">
        <v>0.96</v>
      </c>
      <c r="L97" s="88">
        <v>6.74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6.54</v>
      </c>
      <c r="X97">
        <v>3.1</v>
      </c>
      <c r="Y97">
        <v>24.41</v>
      </c>
      <c r="Z97">
        <v>0.96</v>
      </c>
      <c r="AA97">
        <v>0.77</v>
      </c>
      <c r="AB97">
        <v>16.38</v>
      </c>
      <c r="AC97">
        <v>14.45</v>
      </c>
      <c r="AD97">
        <v>14.45</v>
      </c>
      <c r="AE97">
        <v>24.08</v>
      </c>
      <c r="AF97">
        <v>20.23</v>
      </c>
      <c r="AG97">
        <v>6.74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31.79</v>
      </c>
      <c r="BE97">
        <v>260.08999999999997</v>
      </c>
      <c r="BF97">
        <v>0</v>
      </c>
      <c r="BG97">
        <v>224.33</v>
      </c>
      <c r="BH97">
        <v>75.209999999999994</v>
      </c>
      <c r="BI97">
        <v>0</v>
      </c>
      <c r="BJ97">
        <v>0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348.78</v>
      </c>
      <c r="I98" s="88">
        <v>55.27</v>
      </c>
      <c r="J98" s="88">
        <v>7.09</v>
      </c>
      <c r="K98" s="88">
        <v>0.96</v>
      </c>
      <c r="L98" s="88">
        <v>6.74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6.54</v>
      </c>
      <c r="X98">
        <v>3.1</v>
      </c>
      <c r="Y98">
        <v>24.41</v>
      </c>
      <c r="Z98">
        <v>0.96</v>
      </c>
      <c r="AA98">
        <v>0.77</v>
      </c>
      <c r="AB98">
        <v>16.38</v>
      </c>
      <c r="AC98">
        <v>14.45</v>
      </c>
      <c r="AD98">
        <v>14.45</v>
      </c>
      <c r="AE98">
        <v>24.08</v>
      </c>
      <c r="AF98">
        <v>0</v>
      </c>
      <c r="AG98">
        <v>6.74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31.79</v>
      </c>
      <c r="BE98">
        <v>260.08999999999997</v>
      </c>
      <c r="BF98">
        <v>0</v>
      </c>
      <c r="BG98">
        <v>224.33</v>
      </c>
      <c r="BH98">
        <v>75.209999999999994</v>
      </c>
      <c r="BI98">
        <v>0</v>
      </c>
      <c r="BJ98">
        <v>0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8.3536224999999984</v>
      </c>
      <c r="I99" s="111">
        <f t="shared" ref="I99:BU99" si="1">SUM(I3:I98)/4000</f>
        <v>1.6998450000000032</v>
      </c>
      <c r="J99" s="111">
        <f t="shared" si="1"/>
        <v>0.17287000000000019</v>
      </c>
      <c r="K99" s="111">
        <f t="shared" si="1"/>
        <v>2.3039999999999967E-2</v>
      </c>
      <c r="L99" s="111">
        <f t="shared" si="1"/>
        <v>0.16176000000000015</v>
      </c>
      <c r="M99" s="111">
        <f t="shared" si="1"/>
        <v>0</v>
      </c>
      <c r="N99" s="110">
        <f t="shared" si="1"/>
        <v>5.0604400000000025</v>
      </c>
      <c r="O99" s="111">
        <f t="shared" si="1"/>
        <v>3.5405800000000021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0.1596699999999999</v>
      </c>
      <c r="X99">
        <f t="shared" si="1"/>
        <v>5.2759999999999981E-2</v>
      </c>
      <c r="Y99">
        <f t="shared" si="1"/>
        <v>0.58584000000000025</v>
      </c>
      <c r="Z99">
        <f t="shared" si="1"/>
        <v>2.3039999999999967E-2</v>
      </c>
      <c r="AA99">
        <f t="shared" si="1"/>
        <v>1.9479999999999997E-2</v>
      </c>
      <c r="AB99">
        <f t="shared" si="1"/>
        <v>0.3533374999999998</v>
      </c>
      <c r="AC99">
        <f t="shared" si="1"/>
        <v>0.34680000000000055</v>
      </c>
      <c r="AD99">
        <f t="shared" si="1"/>
        <v>0.13004999999999992</v>
      </c>
      <c r="AE99">
        <f t="shared" si="1"/>
        <v>0.79467000000000054</v>
      </c>
      <c r="AF99">
        <f t="shared" si="1"/>
        <v>0.41495250000000028</v>
      </c>
      <c r="AG99">
        <f t="shared" si="1"/>
        <v>0.16176000000000015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0.7572399999999988</v>
      </c>
      <c r="BE99">
        <f t="shared" si="1"/>
        <v>5.0010299999999992</v>
      </c>
      <c r="BF99">
        <f t="shared" si="1"/>
        <v>3.2657999999999974</v>
      </c>
      <c r="BG99">
        <f t="shared" si="1"/>
        <v>1.7946399999999996</v>
      </c>
      <c r="BH99">
        <f t="shared" si="1"/>
        <v>0.60168000000000021</v>
      </c>
      <c r="BI99">
        <f t="shared" si="1"/>
        <v>1.166399999999999</v>
      </c>
      <c r="BJ99">
        <f t="shared" si="1"/>
        <v>0.45250000000000001</v>
      </c>
      <c r="BK99">
        <f t="shared" si="1"/>
        <v>1.32</v>
      </c>
      <c r="BL99">
        <f t="shared" si="1"/>
        <v>0.87119250000000026</v>
      </c>
      <c r="BM99">
        <f t="shared" si="1"/>
        <v>0.37336500000000006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2022-11-02T10:37:03Z</dcterms:modified>
</cp:coreProperties>
</file>